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 activeTab="1"/>
  </bookViews>
  <sheets>
    <sheet name="2020" sheetId="2" r:id="rId1"/>
    <sheet name="2021-2022" sheetId="3" r:id="rId2"/>
  </sheets>
  <definedNames>
    <definedName name="_xlnm.Print_Area" localSheetId="0">'2020'!$A$1:$G$592</definedName>
    <definedName name="_xlnm.Print_Area" localSheetId="1">'2021-2022'!$A$1:$I$470</definedName>
  </definedNames>
  <calcPr calcId="124519"/>
</workbook>
</file>

<file path=xl/calcChain.xml><?xml version="1.0" encoding="utf-8"?>
<calcChain xmlns="http://schemas.openxmlformats.org/spreadsheetml/2006/main">
  <c r="G312" i="2"/>
  <c r="F312"/>
  <c r="F338"/>
  <c r="G338"/>
  <c r="G484" l="1"/>
  <c r="F484"/>
  <c r="G346" l="1"/>
  <c r="F346"/>
  <c r="G343"/>
  <c r="G342" s="1"/>
  <c r="F343"/>
  <c r="F342"/>
  <c r="G333" l="1"/>
  <c r="F333"/>
  <c r="G293" l="1"/>
  <c r="F293"/>
  <c r="G290"/>
  <c r="F290"/>
  <c r="F588" l="1"/>
  <c r="F586"/>
  <c r="F584"/>
  <c r="F583" s="1"/>
  <c r="F582" s="1"/>
  <c r="F581" s="1"/>
  <c r="F580" s="1"/>
  <c r="F579" s="1"/>
  <c r="F577"/>
  <c r="F576"/>
  <c r="F575" s="1"/>
  <c r="F574" s="1"/>
  <c r="F573" s="1"/>
  <c r="F571"/>
  <c r="F570" s="1"/>
  <c r="F568"/>
  <c r="F566"/>
  <c r="F565"/>
  <c r="F561"/>
  <c r="F560"/>
  <c r="F559" s="1"/>
  <c r="F558" s="1"/>
  <c r="F554"/>
  <c r="F553"/>
  <c r="F552" s="1"/>
  <c r="F550"/>
  <c r="F549"/>
  <c r="F548" s="1"/>
  <c r="F547" s="1"/>
  <c r="F546" s="1"/>
  <c r="F544"/>
  <c r="F542"/>
  <c r="F541"/>
  <c r="F540" s="1"/>
  <c r="F535"/>
  <c r="F532"/>
  <c r="F531" s="1"/>
  <c r="F527" s="1"/>
  <c r="F529"/>
  <c r="F528" s="1"/>
  <c r="F524"/>
  <c r="F523"/>
  <c r="F521"/>
  <c r="F519"/>
  <c r="F517"/>
  <c r="F515"/>
  <c r="F514"/>
  <c r="F513" s="1"/>
  <c r="F512" s="1"/>
  <c r="F510"/>
  <c r="F509" s="1"/>
  <c r="F507"/>
  <c r="F506" s="1"/>
  <c r="F504"/>
  <c r="F503" s="1"/>
  <c r="F502" s="1"/>
  <c r="F501" s="1"/>
  <c r="F499"/>
  <c r="F497"/>
  <c r="F496"/>
  <c r="F495" s="1"/>
  <c r="F494" s="1"/>
  <c r="F492"/>
  <c r="F491"/>
  <c r="F487"/>
  <c r="F483"/>
  <c r="F482" s="1"/>
  <c r="F481" s="1"/>
  <c r="F479"/>
  <c r="F477"/>
  <c r="F476"/>
  <c r="F475" s="1"/>
  <c r="F474" s="1"/>
  <c r="F378"/>
  <c r="F375"/>
  <c r="F372"/>
  <c r="F367"/>
  <c r="F366" s="1"/>
  <c r="F365" s="1"/>
  <c r="F364" s="1"/>
  <c r="F362"/>
  <c r="F360"/>
  <c r="F359" s="1"/>
  <c r="F357"/>
  <c r="F355"/>
  <c r="F350"/>
  <c r="F345" s="1"/>
  <c r="F336"/>
  <c r="F331"/>
  <c r="F328"/>
  <c r="F327" s="1"/>
  <c r="F325"/>
  <c r="F323"/>
  <c r="F321"/>
  <c r="F318"/>
  <c r="F315"/>
  <c r="F314" s="1"/>
  <c r="F309"/>
  <c r="F308" s="1"/>
  <c r="F306"/>
  <c r="F304"/>
  <c r="F302"/>
  <c r="F296" s="1"/>
  <c r="F299"/>
  <c r="F297"/>
  <c r="F289"/>
  <c r="F288" s="1"/>
  <c r="F284"/>
  <c r="F282"/>
  <c r="F276"/>
  <c r="F275" s="1"/>
  <c r="F273"/>
  <c r="F271"/>
  <c r="F270" s="1"/>
  <c r="F269" s="1"/>
  <c r="F268" s="1"/>
  <c r="F266"/>
  <c r="F265"/>
  <c r="F264" s="1"/>
  <c r="F139"/>
  <c r="F138" s="1"/>
  <c r="F134"/>
  <c r="F132"/>
  <c r="F131" s="1"/>
  <c r="F130" s="1"/>
  <c r="F129" s="1"/>
  <c r="F125"/>
  <c r="F123"/>
  <c r="F121"/>
  <c r="F119"/>
  <c r="F118" s="1"/>
  <c r="F117" s="1"/>
  <c r="F116" s="1"/>
  <c r="F114"/>
  <c r="F113" s="1"/>
  <c r="F111"/>
  <c r="F110" s="1"/>
  <c r="F106"/>
  <c r="F105" s="1"/>
  <c r="F104" s="1"/>
  <c r="F103" s="1"/>
  <c r="F100"/>
  <c r="F99" s="1"/>
  <c r="F97"/>
  <c r="F96" s="1"/>
  <c r="F92"/>
  <c r="F91" s="1"/>
  <c r="F90" s="1"/>
  <c r="F89" s="1"/>
  <c r="F86"/>
  <c r="F84"/>
  <c r="F81"/>
  <c r="F80" s="1"/>
  <c r="F78"/>
  <c r="F76"/>
  <c r="F75" s="1"/>
  <c r="F71" s="1"/>
  <c r="F73"/>
  <c r="F72" s="1"/>
  <c r="F68"/>
  <c r="F66"/>
  <c r="F59"/>
  <c r="F57"/>
  <c r="F55"/>
  <c r="F54" s="1"/>
  <c r="F52"/>
  <c r="F51" s="1"/>
  <c r="F50" s="1"/>
  <c r="F48"/>
  <c r="F47" s="1"/>
  <c r="F46" s="1"/>
  <c r="F44"/>
  <c r="F42"/>
  <c r="F37"/>
  <c r="F36" s="1"/>
  <c r="F34"/>
  <c r="F33" s="1"/>
  <c r="F31"/>
  <c r="F30" s="1"/>
  <c r="F27"/>
  <c r="F26" s="1"/>
  <c r="F23"/>
  <c r="F22" s="1"/>
  <c r="F19"/>
  <c r="F15"/>
  <c r="F14" s="1"/>
  <c r="F10"/>
  <c r="F9" s="1"/>
  <c r="F8" s="1"/>
  <c r="F7" s="1"/>
  <c r="G448"/>
  <c r="F469"/>
  <c r="F468" s="1"/>
  <c r="F467" s="1"/>
  <c r="F466" s="1"/>
  <c r="F461" s="1"/>
  <c r="F460" s="1"/>
  <c r="F458"/>
  <c r="F456"/>
  <c r="F451"/>
  <c r="F448"/>
  <c r="F441"/>
  <c r="F439"/>
  <c r="F437"/>
  <c r="F434"/>
  <c r="F432" s="1"/>
  <c r="F429"/>
  <c r="F426"/>
  <c r="F418"/>
  <c r="F417" s="1"/>
  <c r="F416" s="1"/>
  <c r="F415" s="1"/>
  <c r="F414" s="1"/>
  <c r="F412"/>
  <c r="F411" s="1"/>
  <c r="F410" s="1"/>
  <c r="F407"/>
  <c r="F405" s="1"/>
  <c r="G400"/>
  <c r="F400"/>
  <c r="F396"/>
  <c r="F393"/>
  <c r="F391"/>
  <c r="F388"/>
  <c r="F387" s="1"/>
  <c r="F386" s="1"/>
  <c r="F384"/>
  <c r="F383" s="1"/>
  <c r="G206"/>
  <c r="G165"/>
  <c r="F165"/>
  <c r="G155"/>
  <c r="F261"/>
  <c r="F260" s="1"/>
  <c r="F259" s="1"/>
  <c r="F258" s="1"/>
  <c r="F257" s="1"/>
  <c r="F255"/>
  <c r="F254" s="1"/>
  <c r="F253" s="1"/>
  <c r="F252" s="1"/>
  <c r="F251" s="1"/>
  <c r="F249"/>
  <c r="F247"/>
  <c r="F246" s="1"/>
  <c r="F245" s="1"/>
  <c r="F242"/>
  <c r="F241" s="1"/>
  <c r="F238"/>
  <c r="F237" s="1"/>
  <c r="F233"/>
  <c r="F232" s="1"/>
  <c r="F230"/>
  <c r="F229" s="1"/>
  <c r="F227"/>
  <c r="F225"/>
  <c r="F223"/>
  <c r="F221"/>
  <c r="F219"/>
  <c r="F217"/>
  <c r="F215"/>
  <c r="F213"/>
  <c r="F211"/>
  <c r="F209"/>
  <c r="F206"/>
  <c r="F204"/>
  <c r="F199"/>
  <c r="F198" s="1"/>
  <c r="F196"/>
  <c r="F194"/>
  <c r="F192"/>
  <c r="F190"/>
  <c r="F188"/>
  <c r="F186"/>
  <c r="F183" s="1"/>
  <c r="F182" s="1"/>
  <c r="F181" s="1"/>
  <c r="F184"/>
  <c r="F178"/>
  <c r="F176"/>
  <c r="F174"/>
  <c r="F172"/>
  <c r="F170"/>
  <c r="F168"/>
  <c r="F159"/>
  <c r="F157"/>
  <c r="F155"/>
  <c r="F149" s="1"/>
  <c r="F148" s="1"/>
  <c r="F153"/>
  <c r="F150"/>
  <c r="F146"/>
  <c r="F145" s="1"/>
  <c r="F144" s="1"/>
  <c r="F164" l="1"/>
  <c r="F163" s="1"/>
  <c r="F162" s="1"/>
  <c r="F557"/>
  <c r="F556" s="1"/>
  <c r="F371"/>
  <c r="F370" s="1"/>
  <c r="F369" s="1"/>
  <c r="F354"/>
  <c r="F353" s="1"/>
  <c r="F340" s="1"/>
  <c r="F330"/>
  <c r="F320"/>
  <c r="F287"/>
  <c r="F278" s="1"/>
  <c r="F281"/>
  <c r="F280" s="1"/>
  <c r="F279" s="1"/>
  <c r="F128"/>
  <c r="F127" s="1"/>
  <c r="F109"/>
  <c r="F108" s="1"/>
  <c r="F102" s="1"/>
  <c r="F83"/>
  <c r="F70" s="1"/>
  <c r="F62" s="1"/>
  <c r="F65"/>
  <c r="F64" s="1"/>
  <c r="F63" s="1"/>
  <c r="F41"/>
  <c r="F40" s="1"/>
  <c r="F454"/>
  <c r="F453" s="1"/>
  <c r="F431"/>
  <c r="F436"/>
  <c r="F143"/>
  <c r="F142" s="1"/>
  <c r="F341"/>
  <c r="F473"/>
  <c r="F472" s="1"/>
  <c r="F526"/>
  <c r="F95"/>
  <c r="F94" s="1"/>
  <c r="F13"/>
  <c r="F12" s="1"/>
  <c r="F39"/>
  <c r="F88"/>
  <c r="F424"/>
  <c r="F423" s="1"/>
  <c r="F446"/>
  <c r="F445" s="1"/>
  <c r="F444" s="1"/>
  <c r="F422"/>
  <c r="F404"/>
  <c r="F403" s="1"/>
  <c r="F203"/>
  <c r="F202" s="1"/>
  <c r="F201" s="1"/>
  <c r="F390"/>
  <c r="F382" s="1"/>
  <c r="F381" s="1"/>
  <c r="F380" s="1"/>
  <c r="F236"/>
  <c r="F235" s="1"/>
  <c r="I465" i="3"/>
  <c r="H465"/>
  <c r="I463"/>
  <c r="H463"/>
  <c r="I461"/>
  <c r="H461"/>
  <c r="I454"/>
  <c r="I453" s="1"/>
  <c r="I452" s="1"/>
  <c r="I451" s="1"/>
  <c r="I450" s="1"/>
  <c r="H454"/>
  <c r="H453" s="1"/>
  <c r="H452" s="1"/>
  <c r="H451" s="1"/>
  <c r="H450" s="1"/>
  <c r="I448"/>
  <c r="I447" s="1"/>
  <c r="H448"/>
  <c r="H447" s="1"/>
  <c r="I445"/>
  <c r="I444" s="1"/>
  <c r="H445"/>
  <c r="H444" s="1"/>
  <c r="I440"/>
  <c r="I439" s="1"/>
  <c r="H440"/>
  <c r="H439" s="1"/>
  <c r="I433"/>
  <c r="H433"/>
  <c r="H432" s="1"/>
  <c r="H431" s="1"/>
  <c r="I432"/>
  <c r="I431" s="1"/>
  <c r="I429"/>
  <c r="H429"/>
  <c r="H428" s="1"/>
  <c r="H427" s="1"/>
  <c r="I428"/>
  <c r="I427" s="1"/>
  <c r="I423"/>
  <c r="I422" s="1"/>
  <c r="I421" s="1"/>
  <c r="H423"/>
  <c r="H422" s="1"/>
  <c r="H421" s="1"/>
  <c r="I417"/>
  <c r="I413" s="1"/>
  <c r="I412" s="1"/>
  <c r="H417"/>
  <c r="I414"/>
  <c r="H414"/>
  <c r="I409"/>
  <c r="H409"/>
  <c r="I407"/>
  <c r="H407"/>
  <c r="I405"/>
  <c r="H405"/>
  <c r="I403"/>
  <c r="H403"/>
  <c r="I402"/>
  <c r="I401" s="1"/>
  <c r="I400" s="1"/>
  <c r="I398"/>
  <c r="H398"/>
  <c r="I396"/>
  <c r="I395" s="1"/>
  <c r="I394" s="1"/>
  <c r="I393" s="1"/>
  <c r="H396"/>
  <c r="I391"/>
  <c r="I390" s="1"/>
  <c r="H391"/>
  <c r="H390" s="1"/>
  <c r="I386"/>
  <c r="H386"/>
  <c r="I384"/>
  <c r="I383" s="1"/>
  <c r="H384"/>
  <c r="I379"/>
  <c r="I378" s="1"/>
  <c r="I377" s="1"/>
  <c r="I376" s="1"/>
  <c r="H379"/>
  <c r="H378" s="1"/>
  <c r="H377" s="1"/>
  <c r="H376" s="1"/>
  <c r="I372"/>
  <c r="H372"/>
  <c r="I370"/>
  <c r="I369" s="1"/>
  <c r="I368" s="1"/>
  <c r="H370"/>
  <c r="I366"/>
  <c r="H366"/>
  <c r="H365" s="1"/>
  <c r="H364" s="1"/>
  <c r="I365"/>
  <c r="I364" s="1"/>
  <c r="I360"/>
  <c r="H360"/>
  <c r="I358"/>
  <c r="I357" s="1"/>
  <c r="I356" s="1"/>
  <c r="H358"/>
  <c r="I354"/>
  <c r="H354"/>
  <c r="H353" s="1"/>
  <c r="H352" s="1"/>
  <c r="I353"/>
  <c r="I352" s="1"/>
  <c r="I349"/>
  <c r="H349"/>
  <c r="I347"/>
  <c r="I346" s="1"/>
  <c r="I345" s="1"/>
  <c r="I344" s="1"/>
  <c r="H347"/>
  <c r="H346" s="1"/>
  <c r="H345" s="1"/>
  <c r="H344" s="1"/>
  <c r="I341"/>
  <c r="I340" s="1"/>
  <c r="I339" s="1"/>
  <c r="H341"/>
  <c r="H340" s="1"/>
  <c r="H339" s="1"/>
  <c r="I336"/>
  <c r="H336"/>
  <c r="H335" s="1"/>
  <c r="I335"/>
  <c r="I328"/>
  <c r="H328"/>
  <c r="I326"/>
  <c r="H326"/>
  <c r="I324"/>
  <c r="H324"/>
  <c r="I323"/>
  <c r="I321"/>
  <c r="H321"/>
  <c r="H320" s="1"/>
  <c r="H319" s="1"/>
  <c r="I320"/>
  <c r="I319" s="1"/>
  <c r="I317"/>
  <c r="I316" s="1"/>
  <c r="H317"/>
  <c r="H316" s="1"/>
  <c r="I311"/>
  <c r="H311"/>
  <c r="I308"/>
  <c r="H308"/>
  <c r="I303"/>
  <c r="I302" s="1"/>
  <c r="I301" s="1"/>
  <c r="I300" s="1"/>
  <c r="H303"/>
  <c r="H302" s="1"/>
  <c r="H301" s="1"/>
  <c r="H300" s="1"/>
  <c r="I298"/>
  <c r="H298"/>
  <c r="H297" s="1"/>
  <c r="I297"/>
  <c r="I295"/>
  <c r="H295"/>
  <c r="I293"/>
  <c r="H293"/>
  <c r="I292"/>
  <c r="I291" s="1"/>
  <c r="I288"/>
  <c r="H288"/>
  <c r="I285"/>
  <c r="I284" s="1"/>
  <c r="I283" s="1"/>
  <c r="H285"/>
  <c r="I280"/>
  <c r="H280"/>
  <c r="I278"/>
  <c r="H278"/>
  <c r="I275"/>
  <c r="H275"/>
  <c r="H274" s="1"/>
  <c r="I274"/>
  <c r="I272"/>
  <c r="H272"/>
  <c r="I270"/>
  <c r="H270"/>
  <c r="I268"/>
  <c r="H268"/>
  <c r="I267"/>
  <c r="I265"/>
  <c r="I261" s="1"/>
  <c r="H265"/>
  <c r="I262"/>
  <c r="H262"/>
  <c r="I256"/>
  <c r="H256"/>
  <c r="I254"/>
  <c r="H254"/>
  <c r="I252"/>
  <c r="H252"/>
  <c r="I250"/>
  <c r="H250"/>
  <c r="I248"/>
  <c r="H248"/>
  <c r="I245"/>
  <c r="H245"/>
  <c r="I243"/>
  <c r="H243"/>
  <c r="I242"/>
  <c r="I241" s="1"/>
  <c r="I237"/>
  <c r="H237"/>
  <c r="I235"/>
  <c r="H235"/>
  <c r="I229"/>
  <c r="I228" s="1"/>
  <c r="H229"/>
  <c r="H228" s="1"/>
  <c r="I226"/>
  <c r="H226"/>
  <c r="I224"/>
  <c r="H224"/>
  <c r="I218"/>
  <c r="H218"/>
  <c r="H217" s="1"/>
  <c r="H216" s="1"/>
  <c r="H215" s="1"/>
  <c r="H214" s="1"/>
  <c r="I217"/>
  <c r="I216" s="1"/>
  <c r="I215" s="1"/>
  <c r="I214" s="1"/>
  <c r="I212"/>
  <c r="H212"/>
  <c r="I210"/>
  <c r="I209" s="1"/>
  <c r="I208" s="1"/>
  <c r="H210"/>
  <c r="H209" s="1"/>
  <c r="H208" s="1"/>
  <c r="I205"/>
  <c r="I204" s="1"/>
  <c r="H205"/>
  <c r="H204" s="1"/>
  <c r="I201"/>
  <c r="I200" s="1"/>
  <c r="H201"/>
  <c r="H200" s="1"/>
  <c r="I196"/>
  <c r="I195" s="1"/>
  <c r="H196"/>
  <c r="H195" s="1"/>
  <c r="I193"/>
  <c r="H193"/>
  <c r="I191"/>
  <c r="H191"/>
  <c r="I189"/>
  <c r="H189"/>
  <c r="I187"/>
  <c r="H187"/>
  <c r="I185"/>
  <c r="H185"/>
  <c r="I183"/>
  <c r="H183"/>
  <c r="I181"/>
  <c r="H181"/>
  <c r="I179"/>
  <c r="H179"/>
  <c r="I177"/>
  <c r="I174" s="1"/>
  <c r="I173" s="1"/>
  <c r="H177"/>
  <c r="I175"/>
  <c r="H175"/>
  <c r="I170"/>
  <c r="H170"/>
  <c r="H169" s="1"/>
  <c r="I169"/>
  <c r="I167"/>
  <c r="H167"/>
  <c r="I165"/>
  <c r="H165"/>
  <c r="I163"/>
  <c r="H163"/>
  <c r="I161"/>
  <c r="H161"/>
  <c r="I159"/>
  <c r="H159"/>
  <c r="I154"/>
  <c r="H154"/>
  <c r="I152"/>
  <c r="I145" s="1"/>
  <c r="I144" s="1"/>
  <c r="I143" s="1"/>
  <c r="H152"/>
  <c r="I150"/>
  <c r="H150"/>
  <c r="I148"/>
  <c r="H148"/>
  <c r="I146"/>
  <c r="H146"/>
  <c r="I140"/>
  <c r="H140"/>
  <c r="I138"/>
  <c r="H138"/>
  <c r="I136"/>
  <c r="H136"/>
  <c r="I134"/>
  <c r="H134"/>
  <c r="I132"/>
  <c r="H132"/>
  <c r="I125"/>
  <c r="I124" s="1"/>
  <c r="H125"/>
  <c r="H124" s="1"/>
  <c r="I120"/>
  <c r="H120"/>
  <c r="I118"/>
  <c r="H118"/>
  <c r="H117" s="1"/>
  <c r="H116" s="1"/>
  <c r="I117"/>
  <c r="I116" s="1"/>
  <c r="I115" s="1"/>
  <c r="I111"/>
  <c r="H111"/>
  <c r="I109"/>
  <c r="H109"/>
  <c r="I107"/>
  <c r="H107"/>
  <c r="I105"/>
  <c r="H105"/>
  <c r="I100"/>
  <c r="H100"/>
  <c r="H99" s="1"/>
  <c r="I99"/>
  <c r="I97"/>
  <c r="I96" s="1"/>
  <c r="H97"/>
  <c r="H96" s="1"/>
  <c r="I92"/>
  <c r="I91" s="1"/>
  <c r="I90" s="1"/>
  <c r="I89" s="1"/>
  <c r="H92"/>
  <c r="H91" s="1"/>
  <c r="H90" s="1"/>
  <c r="H89" s="1"/>
  <c r="I86"/>
  <c r="I85" s="1"/>
  <c r="H86"/>
  <c r="H85" s="1"/>
  <c r="I83"/>
  <c r="I82" s="1"/>
  <c r="H83"/>
  <c r="H82" s="1"/>
  <c r="I78"/>
  <c r="I77" s="1"/>
  <c r="I76" s="1"/>
  <c r="I75" s="1"/>
  <c r="H78"/>
  <c r="H77" s="1"/>
  <c r="H76" s="1"/>
  <c r="H75" s="1"/>
  <c r="I72"/>
  <c r="H72"/>
  <c r="I70"/>
  <c r="H70"/>
  <c r="I69"/>
  <c r="I67"/>
  <c r="H67"/>
  <c r="H66" s="1"/>
  <c r="I66"/>
  <c r="I64"/>
  <c r="I63" s="1"/>
  <c r="H64"/>
  <c r="H63" s="1"/>
  <c r="I59"/>
  <c r="H59"/>
  <c r="I57"/>
  <c r="H57"/>
  <c r="I50"/>
  <c r="H50"/>
  <c r="I48"/>
  <c r="H48"/>
  <c r="I46"/>
  <c r="H46"/>
  <c r="I45"/>
  <c r="I43"/>
  <c r="H43"/>
  <c r="H42" s="1"/>
  <c r="H41" s="1"/>
  <c r="I42"/>
  <c r="I41" s="1"/>
  <c r="I39"/>
  <c r="I38" s="1"/>
  <c r="I37" s="1"/>
  <c r="H39"/>
  <c r="H38" s="1"/>
  <c r="H37" s="1"/>
  <c r="I34"/>
  <c r="I33" s="1"/>
  <c r="H34"/>
  <c r="H33" s="1"/>
  <c r="I31"/>
  <c r="H31"/>
  <c r="H30" s="1"/>
  <c r="I30"/>
  <c r="I27"/>
  <c r="H27"/>
  <c r="H26" s="1"/>
  <c r="I26"/>
  <c r="I23"/>
  <c r="I22" s="1"/>
  <c r="H23"/>
  <c r="H22" s="1"/>
  <c r="I19"/>
  <c r="H19"/>
  <c r="I15"/>
  <c r="I14" s="1"/>
  <c r="H15"/>
  <c r="I10"/>
  <c r="I9" s="1"/>
  <c r="I8" s="1"/>
  <c r="I7" s="1"/>
  <c r="H10"/>
  <c r="H9" s="1"/>
  <c r="H8" s="1"/>
  <c r="H7" s="1"/>
  <c r="G465"/>
  <c r="G463"/>
  <c r="G461"/>
  <c r="G454"/>
  <c r="G453"/>
  <c r="G452" s="1"/>
  <c r="G451" s="1"/>
  <c r="G450" s="1"/>
  <c r="G448"/>
  <c r="G447" s="1"/>
  <c r="G445"/>
  <c r="G444"/>
  <c r="G440"/>
  <c r="G439" s="1"/>
  <c r="G433"/>
  <c r="G432"/>
  <c r="G431" s="1"/>
  <c r="G429"/>
  <c r="G428" s="1"/>
  <c r="G427" s="1"/>
  <c r="G423"/>
  <c r="G422" s="1"/>
  <c r="G421" s="1"/>
  <c r="G417"/>
  <c r="G414"/>
  <c r="G413" s="1"/>
  <c r="G412" s="1"/>
  <c r="G409"/>
  <c r="G407"/>
  <c r="G405"/>
  <c r="G403"/>
  <c r="G402" s="1"/>
  <c r="G401" s="1"/>
  <c r="G400" s="1"/>
  <c r="G398"/>
  <c r="G396"/>
  <c r="G395" s="1"/>
  <c r="G394" s="1"/>
  <c r="G393" s="1"/>
  <c r="G391"/>
  <c r="G390" s="1"/>
  <c r="G386"/>
  <c r="G384"/>
  <c r="G379"/>
  <c r="G378" s="1"/>
  <c r="G377" s="1"/>
  <c r="G376" s="1"/>
  <c r="G372"/>
  <c r="G370"/>
  <c r="G369" s="1"/>
  <c r="G368" s="1"/>
  <c r="G366"/>
  <c r="G365" s="1"/>
  <c r="G364" s="1"/>
  <c r="G360"/>
  <c r="G358"/>
  <c r="G354"/>
  <c r="G353"/>
  <c r="G352" s="1"/>
  <c r="G349"/>
  <c r="G347"/>
  <c r="G346"/>
  <c r="G345" s="1"/>
  <c r="G344" s="1"/>
  <c r="G343" s="1"/>
  <c r="G341"/>
  <c r="G340" s="1"/>
  <c r="G339" s="1"/>
  <c r="G336"/>
  <c r="G335" s="1"/>
  <c r="G328"/>
  <c r="G326"/>
  <c r="G324"/>
  <c r="G323" s="1"/>
  <c r="G321"/>
  <c r="G320"/>
  <c r="G319" s="1"/>
  <c r="G317"/>
  <c r="G316" s="1"/>
  <c r="G311"/>
  <c r="G308"/>
  <c r="G307" s="1"/>
  <c r="G306" s="1"/>
  <c r="G305" s="1"/>
  <c r="G303"/>
  <c r="G302"/>
  <c r="G301" s="1"/>
  <c r="G300" s="1"/>
  <c r="G298"/>
  <c r="G297" s="1"/>
  <c r="G295"/>
  <c r="G293"/>
  <c r="G292"/>
  <c r="G291" s="1"/>
  <c r="G288"/>
  <c r="G284" s="1"/>
  <c r="G283" s="1"/>
  <c r="G285"/>
  <c r="G280"/>
  <c r="G278"/>
  <c r="G277" s="1"/>
  <c r="G275"/>
  <c r="G274"/>
  <c r="G272"/>
  <c r="G270"/>
  <c r="G268"/>
  <c r="G265"/>
  <c r="G262"/>
  <c r="G261" s="1"/>
  <c r="G256"/>
  <c r="G254"/>
  <c r="G252"/>
  <c r="G250"/>
  <c r="G248"/>
  <c r="G245"/>
  <c r="G243"/>
  <c r="G242" s="1"/>
  <c r="G241" s="1"/>
  <c r="G237"/>
  <c r="G235"/>
  <c r="G234" s="1"/>
  <c r="G233" s="1"/>
  <c r="G232" s="1"/>
  <c r="G229"/>
  <c r="G228"/>
  <c r="G226"/>
  <c r="G224"/>
  <c r="G223" s="1"/>
  <c r="G218"/>
  <c r="G217"/>
  <c r="G216" s="1"/>
  <c r="G215" s="1"/>
  <c r="G214" s="1"/>
  <c r="G212"/>
  <c r="G210"/>
  <c r="G209"/>
  <c r="G208" s="1"/>
  <c r="G205"/>
  <c r="G204"/>
  <c r="G201"/>
  <c r="G200"/>
  <c r="G199" s="1"/>
  <c r="G196"/>
  <c r="G195"/>
  <c r="G193"/>
  <c r="G191"/>
  <c r="G189"/>
  <c r="G187"/>
  <c r="G185"/>
  <c r="G183"/>
  <c r="G181"/>
  <c r="G179"/>
  <c r="G177"/>
  <c r="G175"/>
  <c r="G170"/>
  <c r="G169" s="1"/>
  <c r="G167"/>
  <c r="G165"/>
  <c r="G163"/>
  <c r="G161"/>
  <c r="G159"/>
  <c r="G154"/>
  <c r="G152"/>
  <c r="G150"/>
  <c r="G148"/>
  <c r="G146"/>
  <c r="G140"/>
  <c r="G138"/>
  <c r="G136"/>
  <c r="G134"/>
  <c r="G131" s="1"/>
  <c r="G130" s="1"/>
  <c r="G129" s="1"/>
  <c r="G128" s="1"/>
  <c r="G132"/>
  <c r="G125"/>
  <c r="G124" s="1"/>
  <c r="G120"/>
  <c r="G118"/>
  <c r="G117" s="1"/>
  <c r="G116" s="1"/>
  <c r="G111"/>
  <c r="G109"/>
  <c r="G107"/>
  <c r="G105"/>
  <c r="G104"/>
  <c r="G103" s="1"/>
  <c r="G102" s="1"/>
  <c r="G100"/>
  <c r="G99" s="1"/>
  <c r="G97"/>
  <c r="G96" s="1"/>
  <c r="G92"/>
  <c r="G91" s="1"/>
  <c r="G90" s="1"/>
  <c r="G89" s="1"/>
  <c r="G86"/>
  <c r="G85" s="1"/>
  <c r="G83"/>
  <c r="G82" s="1"/>
  <c r="G78"/>
  <c r="G77" s="1"/>
  <c r="G76" s="1"/>
  <c r="G75" s="1"/>
  <c r="G72"/>
  <c r="G69" s="1"/>
  <c r="G70"/>
  <c r="G67"/>
  <c r="G66" s="1"/>
  <c r="G64"/>
  <c r="G63" s="1"/>
  <c r="G59"/>
  <c r="G57"/>
  <c r="G56" s="1"/>
  <c r="G55" s="1"/>
  <c r="G54" s="1"/>
  <c r="G50"/>
  <c r="G48"/>
  <c r="G46"/>
  <c r="G45" s="1"/>
  <c r="G43"/>
  <c r="G42" s="1"/>
  <c r="G41" s="1"/>
  <c r="G39"/>
  <c r="G38" s="1"/>
  <c r="G37" s="1"/>
  <c r="G34"/>
  <c r="G33"/>
  <c r="G31"/>
  <c r="G30"/>
  <c r="G27"/>
  <c r="G26"/>
  <c r="G23"/>
  <c r="G22" s="1"/>
  <c r="G19"/>
  <c r="G15"/>
  <c r="G14"/>
  <c r="G10"/>
  <c r="G9" s="1"/>
  <c r="G8" s="1"/>
  <c r="G7" s="1"/>
  <c r="F363"/>
  <c r="F332" s="1"/>
  <c r="F351"/>
  <c r="F205"/>
  <c r="F204" s="1"/>
  <c r="F199" s="1"/>
  <c r="F198" s="1"/>
  <c r="F174"/>
  <c r="F173" s="1"/>
  <c r="F172" s="1"/>
  <c r="F158"/>
  <c r="F157" s="1"/>
  <c r="F156" s="1"/>
  <c r="F132"/>
  <c r="F88"/>
  <c r="F74"/>
  <c r="F53"/>
  <c r="F6"/>
  <c r="F5" s="1"/>
  <c r="F313" i="2" l="1"/>
  <c r="F311" s="1"/>
  <c r="F263" s="1"/>
  <c r="F6"/>
  <c r="F5" s="1"/>
  <c r="F402"/>
  <c r="F161"/>
  <c r="F141" s="1"/>
  <c r="I438" i="3"/>
  <c r="I437" s="1"/>
  <c r="G460"/>
  <c r="G459" s="1"/>
  <c r="G458" s="1"/>
  <c r="G457" s="1"/>
  <c r="G456" s="1"/>
  <c r="G383"/>
  <c r="G382" s="1"/>
  <c r="G381" s="1"/>
  <c r="G357"/>
  <c r="G356" s="1"/>
  <c r="G247"/>
  <c r="G240" s="1"/>
  <c r="G231" s="1"/>
  <c r="G267"/>
  <c r="F142"/>
  <c r="F127" s="1"/>
  <c r="F468" s="1"/>
  <c r="I131"/>
  <c r="I130" s="1"/>
  <c r="I129" s="1"/>
  <c r="I128" s="1"/>
  <c r="G158"/>
  <c r="G157" s="1"/>
  <c r="G156" s="1"/>
  <c r="G115"/>
  <c r="G114" s="1"/>
  <c r="G113" s="1"/>
  <c r="I104"/>
  <c r="I103" s="1"/>
  <c r="I102" s="1"/>
  <c r="I460"/>
  <c r="I459" s="1"/>
  <c r="I458" s="1"/>
  <c r="I457" s="1"/>
  <c r="I456" s="1"/>
  <c r="H460"/>
  <c r="H459" s="1"/>
  <c r="H458" s="1"/>
  <c r="H457" s="1"/>
  <c r="H456" s="1"/>
  <c r="I436"/>
  <c r="I435" s="1"/>
  <c r="H438"/>
  <c r="H437" s="1"/>
  <c r="H436" s="1"/>
  <c r="H435" s="1"/>
  <c r="I426"/>
  <c r="I425" s="1"/>
  <c r="H426"/>
  <c r="H425" s="1"/>
  <c r="I411"/>
  <c r="H413"/>
  <c r="H412" s="1"/>
  <c r="H411" s="1"/>
  <c r="H402"/>
  <c r="H401" s="1"/>
  <c r="H400" s="1"/>
  <c r="H395"/>
  <c r="H394" s="1"/>
  <c r="H393" s="1"/>
  <c r="I382"/>
  <c r="I381" s="1"/>
  <c r="H383"/>
  <c r="H382" s="1"/>
  <c r="H381" s="1"/>
  <c r="H369"/>
  <c r="H368" s="1"/>
  <c r="H363" s="1"/>
  <c r="I363"/>
  <c r="H357"/>
  <c r="H356" s="1"/>
  <c r="H351"/>
  <c r="I351"/>
  <c r="I334"/>
  <c r="I333" s="1"/>
  <c r="H334"/>
  <c r="H333" s="1"/>
  <c r="H323"/>
  <c r="I315"/>
  <c r="I314" s="1"/>
  <c r="I313" s="1"/>
  <c r="H315"/>
  <c r="H314" s="1"/>
  <c r="H313" s="1"/>
  <c r="I307"/>
  <c r="I306" s="1"/>
  <c r="I305" s="1"/>
  <c r="H307"/>
  <c r="H306" s="1"/>
  <c r="H305" s="1"/>
  <c r="H292"/>
  <c r="H291" s="1"/>
  <c r="I282"/>
  <c r="H284"/>
  <c r="H283" s="1"/>
  <c r="I277"/>
  <c r="I260" s="1"/>
  <c r="I259" s="1"/>
  <c r="H277"/>
  <c r="H267"/>
  <c r="H261"/>
  <c r="I247"/>
  <c r="I240" s="1"/>
  <c r="H247"/>
  <c r="H242"/>
  <c r="H241" s="1"/>
  <c r="I234"/>
  <c r="I233" s="1"/>
  <c r="I232" s="1"/>
  <c r="H234"/>
  <c r="H233" s="1"/>
  <c r="H232" s="1"/>
  <c r="I223"/>
  <c r="I222" s="1"/>
  <c r="I221" s="1"/>
  <c r="H223"/>
  <c r="H222" s="1"/>
  <c r="H221" s="1"/>
  <c r="I199"/>
  <c r="I198" s="1"/>
  <c r="H199"/>
  <c r="H198" s="1"/>
  <c r="I172"/>
  <c r="H174"/>
  <c r="H173" s="1"/>
  <c r="H172" s="1"/>
  <c r="I158"/>
  <c r="I157" s="1"/>
  <c r="I156" s="1"/>
  <c r="H158"/>
  <c r="H157" s="1"/>
  <c r="H156" s="1"/>
  <c r="H145"/>
  <c r="H144" s="1"/>
  <c r="H143" s="1"/>
  <c r="H131"/>
  <c r="H130" s="1"/>
  <c r="H129" s="1"/>
  <c r="H128" s="1"/>
  <c r="I114"/>
  <c r="I113" s="1"/>
  <c r="H115"/>
  <c r="H114" s="1"/>
  <c r="H113" s="1"/>
  <c r="H104"/>
  <c r="H103" s="1"/>
  <c r="H102" s="1"/>
  <c r="I95"/>
  <c r="I94" s="1"/>
  <c r="I88" s="1"/>
  <c r="H95"/>
  <c r="H94" s="1"/>
  <c r="H88" s="1"/>
  <c r="H81"/>
  <c r="H80" s="1"/>
  <c r="H74" s="1"/>
  <c r="I81"/>
  <c r="I80" s="1"/>
  <c r="I74" s="1"/>
  <c r="H69"/>
  <c r="I62"/>
  <c r="I61" s="1"/>
  <c r="H62"/>
  <c r="I56"/>
  <c r="I55" s="1"/>
  <c r="I54" s="1"/>
  <c r="H56"/>
  <c r="H55" s="1"/>
  <c r="H54" s="1"/>
  <c r="H45"/>
  <c r="I36"/>
  <c r="I6" s="1"/>
  <c r="H36"/>
  <c r="H6" s="1"/>
  <c r="I13"/>
  <c r="H14"/>
  <c r="H13" s="1"/>
  <c r="G438"/>
  <c r="G437" s="1"/>
  <c r="G436" s="1"/>
  <c r="G435" s="1"/>
  <c r="G426"/>
  <c r="G425" s="1"/>
  <c r="G411"/>
  <c r="G363"/>
  <c r="G351"/>
  <c r="G334"/>
  <c r="G333" s="1"/>
  <c r="G315"/>
  <c r="G314" s="1"/>
  <c r="G313" s="1"/>
  <c r="G282"/>
  <c r="G260"/>
  <c r="G259" s="1"/>
  <c r="G258" s="1"/>
  <c r="G222"/>
  <c r="G221" s="1"/>
  <c r="G198"/>
  <c r="G174"/>
  <c r="G173" s="1"/>
  <c r="G172" s="1"/>
  <c r="G145"/>
  <c r="G144" s="1"/>
  <c r="G143" s="1"/>
  <c r="G95"/>
  <c r="G94" s="1"/>
  <c r="G88" s="1"/>
  <c r="G81"/>
  <c r="G80" s="1"/>
  <c r="G74" s="1"/>
  <c r="G62"/>
  <c r="G61" s="1"/>
  <c r="G53" s="1"/>
  <c r="G36"/>
  <c r="G13"/>
  <c r="G12" s="1"/>
  <c r="G375" l="1"/>
  <c r="G374" s="1"/>
  <c r="I375"/>
  <c r="I374" s="1"/>
  <c r="H260"/>
  <c r="H259" s="1"/>
  <c r="H258" s="1"/>
  <c r="H282"/>
  <c r="G142"/>
  <c r="G127" s="1"/>
  <c r="H375"/>
  <c r="H374" s="1"/>
  <c r="H332"/>
  <c r="I332"/>
  <c r="I258"/>
  <c r="H240"/>
  <c r="H231" s="1"/>
  <c r="I231"/>
  <c r="I142"/>
  <c r="I127" s="1"/>
  <c r="H142"/>
  <c r="H127" s="1"/>
  <c r="H61"/>
  <c r="H53" s="1"/>
  <c r="H5" s="1"/>
  <c r="I53"/>
  <c r="I5" s="1"/>
  <c r="G332"/>
  <c r="G220"/>
  <c r="G6"/>
  <c r="G5" s="1"/>
  <c r="G362" i="2"/>
  <c r="G309"/>
  <c r="G308" s="1"/>
  <c r="G266"/>
  <c r="G265" s="1"/>
  <c r="G264" s="1"/>
  <c r="G544"/>
  <c r="G34"/>
  <c r="G33" s="1"/>
  <c r="G393"/>
  <c r="G192"/>
  <c r="G233"/>
  <c r="G232" s="1"/>
  <c r="G524"/>
  <c r="G523" s="1"/>
  <c r="H220" i="3" l="1"/>
  <c r="H468" s="1"/>
  <c r="I220"/>
  <c r="I468" s="1"/>
  <c r="G468"/>
  <c r="G469" i="2"/>
  <c r="G468" s="1"/>
  <c r="G467" s="1"/>
  <c r="G466" s="1"/>
  <c r="G426"/>
  <c r="G227"/>
  <c r="G225"/>
  <c r="G184"/>
  <c r="G178"/>
  <c r="G153"/>
  <c r="G150"/>
  <c r="G566"/>
  <c r="G461" l="1"/>
  <c r="G460" s="1"/>
  <c r="G535"/>
  <c r="G529"/>
  <c r="G528" s="1"/>
  <c r="G510"/>
  <c r="G509" s="1"/>
  <c r="G507"/>
  <c r="G506" s="1"/>
  <c r="G504"/>
  <c r="G503" s="1"/>
  <c r="G502" s="1"/>
  <c r="G479"/>
  <c r="G372"/>
  <c r="G336"/>
  <c r="G299"/>
  <c r="G284"/>
  <c r="G439"/>
  <c r="G437"/>
  <c r="G146"/>
  <c r="G145" s="1"/>
  <c r="G144" s="1"/>
  <c r="G78"/>
  <c r="G73"/>
  <c r="G72" s="1"/>
  <c r="G44"/>
  <c r="G19"/>
  <c r="G588"/>
  <c r="G586"/>
  <c r="G584"/>
  <c r="G577"/>
  <c r="G576" s="1"/>
  <c r="G571"/>
  <c r="G570" s="1"/>
  <c r="G568"/>
  <c r="G565" s="1"/>
  <c r="G561"/>
  <c r="G560" s="1"/>
  <c r="G554"/>
  <c r="G553" s="1"/>
  <c r="G552" s="1"/>
  <c r="G550"/>
  <c r="G549" s="1"/>
  <c r="G548" s="1"/>
  <c r="G542"/>
  <c r="G541" s="1"/>
  <c r="G540" s="1"/>
  <c r="G532"/>
  <c r="G521"/>
  <c r="G519"/>
  <c r="G517"/>
  <c r="G515"/>
  <c r="G499"/>
  <c r="G497"/>
  <c r="G492"/>
  <c r="G491" s="1"/>
  <c r="G487"/>
  <c r="G477"/>
  <c r="G458"/>
  <c r="G456"/>
  <c r="G451"/>
  <c r="G441"/>
  <c r="G434"/>
  <c r="G432" s="1"/>
  <c r="G429"/>
  <c r="G418"/>
  <c r="G412"/>
  <c r="G411" s="1"/>
  <c r="G410" s="1"/>
  <c r="G407"/>
  <c r="G405" s="1"/>
  <c r="G396"/>
  <c r="G391"/>
  <c r="G388"/>
  <c r="G387" s="1"/>
  <c r="G386" s="1"/>
  <c r="G384"/>
  <c r="G383" s="1"/>
  <c r="G378"/>
  <c r="G375"/>
  <c r="G367"/>
  <c r="G366" s="1"/>
  <c r="G365" s="1"/>
  <c r="G364" s="1"/>
  <c r="G360"/>
  <c r="G359" s="1"/>
  <c r="G357"/>
  <c r="G355"/>
  <c r="G350"/>
  <c r="G331"/>
  <c r="G328"/>
  <c r="G327" s="1"/>
  <c r="G325"/>
  <c r="G323"/>
  <c r="G321"/>
  <c r="G318"/>
  <c r="G315"/>
  <c r="G306"/>
  <c r="G304"/>
  <c r="G302"/>
  <c r="G297"/>
  <c r="G282"/>
  <c r="G276"/>
  <c r="G275" s="1"/>
  <c r="G273"/>
  <c r="G271"/>
  <c r="G261"/>
  <c r="G260" s="1"/>
  <c r="G259" s="1"/>
  <c r="G258" s="1"/>
  <c r="G257" s="1"/>
  <c r="G255"/>
  <c r="G254" s="1"/>
  <c r="G253" s="1"/>
  <c r="G252" s="1"/>
  <c r="G251" s="1"/>
  <c r="G249"/>
  <c r="G247"/>
  <c r="G246" s="1"/>
  <c r="G245" s="1"/>
  <c r="G242"/>
  <c r="G241" s="1"/>
  <c r="G238"/>
  <c r="G237" s="1"/>
  <c r="G230"/>
  <c r="G229" s="1"/>
  <c r="G223"/>
  <c r="G221"/>
  <c r="G219"/>
  <c r="G217"/>
  <c r="G215"/>
  <c r="G213"/>
  <c r="G211"/>
  <c r="G209"/>
  <c r="G204"/>
  <c r="G199"/>
  <c r="G198" s="1"/>
  <c r="G196"/>
  <c r="G194"/>
  <c r="G190"/>
  <c r="G188"/>
  <c r="G186"/>
  <c r="G176"/>
  <c r="G174"/>
  <c r="G172"/>
  <c r="G170"/>
  <c r="G168"/>
  <c r="G159"/>
  <c r="G157"/>
  <c r="G139"/>
  <c r="G138" s="1"/>
  <c r="G134"/>
  <c r="G132"/>
  <c r="G131" s="1"/>
  <c r="G130" s="1"/>
  <c r="G125"/>
  <c r="G123"/>
  <c r="G121"/>
  <c r="G119"/>
  <c r="G114"/>
  <c r="G113" s="1"/>
  <c r="G111"/>
  <c r="G110" s="1"/>
  <c r="G106"/>
  <c r="G105" s="1"/>
  <c r="G104" s="1"/>
  <c r="G103" s="1"/>
  <c r="G100"/>
  <c r="G99" s="1"/>
  <c r="G97"/>
  <c r="G96" s="1"/>
  <c r="G92"/>
  <c r="G91" s="1"/>
  <c r="G90" s="1"/>
  <c r="G89" s="1"/>
  <c r="G86"/>
  <c r="G84"/>
  <c r="G81"/>
  <c r="G80" s="1"/>
  <c r="G76"/>
  <c r="G68"/>
  <c r="G66"/>
  <c r="G59"/>
  <c r="G57"/>
  <c r="G55"/>
  <c r="G52"/>
  <c r="G51" s="1"/>
  <c r="G50" s="1"/>
  <c r="G48"/>
  <c r="G47" s="1"/>
  <c r="G46" s="1"/>
  <c r="G42"/>
  <c r="G37"/>
  <c r="G36" s="1"/>
  <c r="G31"/>
  <c r="G30" s="1"/>
  <c r="G27"/>
  <c r="G26" s="1"/>
  <c r="G23"/>
  <c r="G22" s="1"/>
  <c r="G15"/>
  <c r="G10"/>
  <c r="G9" s="1"/>
  <c r="G8" s="1"/>
  <c r="G7" s="1"/>
  <c r="G390" l="1"/>
  <c r="G382" s="1"/>
  <c r="G381" s="1"/>
  <c r="G380" s="1"/>
  <c r="G164"/>
  <c r="G183"/>
  <c r="G182" s="1"/>
  <c r="G181" s="1"/>
  <c r="G446"/>
  <c r="G445" s="1"/>
  <c r="G203"/>
  <c r="G202" s="1"/>
  <c r="G201" s="1"/>
  <c r="G330"/>
  <c r="G149"/>
  <c r="G148" s="1"/>
  <c r="G143" s="1"/>
  <c r="G501"/>
  <c r="G476"/>
  <c r="G475" s="1"/>
  <c r="G474" s="1"/>
  <c r="G371"/>
  <c r="G370" s="1"/>
  <c r="G369" s="1"/>
  <c r="G281"/>
  <c r="G280" s="1"/>
  <c r="G279" s="1"/>
  <c r="G314"/>
  <c r="G289"/>
  <c r="G288" s="1"/>
  <c r="G270"/>
  <c r="G269" s="1"/>
  <c r="G268" s="1"/>
  <c r="G424"/>
  <c r="G423" s="1"/>
  <c r="G436"/>
  <c r="G431" s="1"/>
  <c r="G75"/>
  <c r="G583"/>
  <c r="G582" s="1"/>
  <c r="G581" s="1"/>
  <c r="G580" s="1"/>
  <c r="G579" s="1"/>
  <c r="G54"/>
  <c r="G404"/>
  <c r="G403" s="1"/>
  <c r="G531"/>
  <c r="G65"/>
  <c r="G64" s="1"/>
  <c r="G63" s="1"/>
  <c r="G83"/>
  <c r="G129"/>
  <c r="G128" s="1"/>
  <c r="G127" s="1"/>
  <c r="G454"/>
  <c r="G453" s="1"/>
  <c r="G483"/>
  <c r="G482" s="1"/>
  <c r="G481" s="1"/>
  <c r="G514"/>
  <c r="G513" s="1"/>
  <c r="G512" s="1"/>
  <c r="G118"/>
  <c r="G117" s="1"/>
  <c r="G116" s="1"/>
  <c r="G236"/>
  <c r="G235" s="1"/>
  <c r="G345"/>
  <c r="G341" s="1"/>
  <c r="G417"/>
  <c r="G416" s="1"/>
  <c r="G415" s="1"/>
  <c r="G414" s="1"/>
  <c r="G575"/>
  <c r="G574" s="1"/>
  <c r="G573" s="1"/>
  <c r="G559"/>
  <c r="G558" s="1"/>
  <c r="G557" s="1"/>
  <c r="G496"/>
  <c r="G495" s="1"/>
  <c r="G494" s="1"/>
  <c r="G354"/>
  <c r="G353" s="1"/>
  <c r="G320"/>
  <c r="G296"/>
  <c r="G109"/>
  <c r="G108" s="1"/>
  <c r="G95"/>
  <c r="G94" s="1"/>
  <c r="G88" s="1"/>
  <c r="G71"/>
  <c r="G41"/>
  <c r="G40" s="1"/>
  <c r="G14"/>
  <c r="G13" s="1"/>
  <c r="G12" s="1"/>
  <c r="G547"/>
  <c r="G546" s="1"/>
  <c r="G162" l="1"/>
  <c r="G163"/>
  <c r="F591"/>
  <c r="G422"/>
  <c r="G444"/>
  <c r="G527"/>
  <c r="G102"/>
  <c r="G70"/>
  <c r="G62" s="1"/>
  <c r="G39"/>
  <c r="G6" s="1"/>
  <c r="G287"/>
  <c r="G278" s="1"/>
  <c r="G340"/>
  <c r="G142"/>
  <c r="G161"/>
  <c r="G556"/>
  <c r="G313"/>
  <c r="G311" l="1"/>
  <c r="G263" s="1"/>
  <c r="G402"/>
  <c r="G473"/>
  <c r="G472" s="1"/>
  <c r="G526"/>
  <c r="G141"/>
  <c r="G5"/>
  <c r="G591" l="1"/>
</calcChain>
</file>

<file path=xl/sharedStrings.xml><?xml version="1.0" encoding="utf-8"?>
<sst xmlns="http://schemas.openxmlformats.org/spreadsheetml/2006/main" count="4326" uniqueCount="494">
  <si>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</si>
  <si>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</si>
  <si>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</si>
  <si>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</si>
  <si>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</si>
  <si>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</si>
  <si>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</si>
  <si>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</si>
  <si>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</si>
  <si>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</si>
  <si>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</si>
  <si>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</si>
  <si>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</si>
  <si>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</si>
  <si>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</si>
  <si>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</si>
  <si>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Подпрограмма "Архивное дело"</t>
  </si>
  <si>
    <t xml:space="preserve">      Судебная система</t>
  </si>
  <si>
    <t>0105</t>
  </si>
  <si>
    <t xml:space="preserve">        Непрограммные направления деятельности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</si>
  <si>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</si>
  <si>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</si>
  <si>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</si>
  <si>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</si>
  <si>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</si>
  <si>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</si>
  <si>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</si>
  <si>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</si>
  <si>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</si>
  <si>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    Программа "Развитие туризма на 2020-2024 годы"</t>
  </si>
  <si>
    <t>1700000000</t>
  </si>
  <si>
    <t xml:space="preserve">            Разработка и проведение мероприятий по маркетинговой и имиджевой политике города</t>
  </si>
  <si>
    <t>1700100000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</si>
  <si>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</si>
  <si>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</si>
  <si>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</si>
  <si>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</si>
  <si>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</si>
  <si>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</si>
  <si>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</si>
  <si>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</si>
  <si>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</si>
  <si>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</si>
  <si>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</si>
  <si>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</si>
  <si>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</si>
  <si>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</si>
  <si>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</si>
  <si>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</si>
  <si>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</si>
  <si>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</si>
  <si>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</si>
  <si>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 xml:space="preserve">            Профилактика правонарушений среди несовершеннолетних</t>
  </si>
  <si>
    <t>1800500000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</si>
  <si>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</si>
  <si>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</si>
  <si>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 xml:space="preserve">    Национальная экономика</t>
  </si>
  <si>
    <t>0400</t>
  </si>
  <si>
    <t xml:space="preserve">      Транспорт</t>
  </si>
  <si>
    <t>0408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</si>
  <si>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</si>
  <si>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</si>
  <si>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</si>
  <si>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</si>
  <si>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</si>
  <si>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вопросы в области национальной экономики</t>
  </si>
  <si>
    <t>0412</t>
  </si>
  <si>
    <t>0500000000</t>
  </si>
  <si>
    <t xml:space="preserve">          Подпрограмма "Создание условий для развития предпринимательства"</t>
  </si>
  <si>
    <t>0520000000</t>
  </si>
  <si>
    <t>0520200000</t>
  </si>
  <si>
    <t xml:space="preserve">          Подпрограмма "Развитие системы социального партнерства, улучшение условий и охраны труда"</t>
  </si>
  <si>
    <t>0550000000</t>
  </si>
  <si>
    <t>0550300000</t>
  </si>
  <si>
    <t xml:space="preserve">    Социальная политика</t>
  </si>
  <si>
    <t>1000</t>
  </si>
  <si>
    <t xml:space="preserve">      Пенсионное обеспечение</t>
  </si>
  <si>
    <t>1001</t>
  </si>
  <si>
    <t>0420300000</t>
  </si>
  <si>
    <t xml:space="preserve">              Социальное обеспечение и иные выплаты населению</t>
  </si>
  <si>
    <t>300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</si>
  <si>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</si>
  <si>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</si>
  <si>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</si>
  <si>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</si>
  <si>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</si>
  <si>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</si>
  <si>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  Другие выплаты по социальной помощи</t>
  </si>
  <si>
    <t>0420200000</t>
  </si>
  <si>
    <t xml:space="preserve">      Охрана семьи и детства</t>
  </si>
  <si>
    <t>1004</t>
  </si>
  <si>
    <t xml:space="preserve">            Устройство детей-сирот и детей, оставшихся без попечения родителей, на воспитание в семьи</t>
  </si>
  <si>
    <t>0410300000</t>
  </si>
  <si>
    <t xml:space="preserve">            Организация опеки и попечительства в отношении несовершеннолетних</t>
  </si>
  <si>
    <t>0410400000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</si>
  <si>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</si>
  <si>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</si>
  <si>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</si>
  <si>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</si>
  <si>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</si>
  <si>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</si>
  <si>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</si>
  <si>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</si>
  <si>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</si>
  <si>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</si>
  <si>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</si>
  <si>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</si>
  <si>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</si>
  <si>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</si>
  <si>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0750200000</t>
  </si>
  <si>
    <t>0750600000</t>
  </si>
  <si>
    <t>0750700000</t>
  </si>
  <si>
    <t>0751300000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</si>
  <si>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</si>
  <si>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</si>
  <si>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</si>
  <si>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</si>
  <si>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</si>
  <si>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</si>
  <si>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</si>
  <si>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</si>
  <si>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</si>
  <si>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</si>
  <si>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</si>
  <si>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</si>
  <si>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</si>
  <si>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</si>
  <si>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</si>
  <si>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</si>
  <si>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</si>
  <si>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>0730600000</t>
  </si>
  <si>
    <t>0730700000</t>
  </si>
  <si>
    <t>0730800000</t>
  </si>
  <si>
    <t>0731200000</t>
  </si>
  <si>
    <t xml:space="preserve">            Федеральный проект "Чистая вода"</t>
  </si>
  <si>
    <t>073G500000</t>
  </si>
  <si>
    <t>0800000000</t>
  </si>
  <si>
    <t>0800300000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</si>
  <si>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</si>
  <si>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</si>
  <si>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</si>
  <si>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</si>
  <si>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>0740100000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</si>
  <si>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</si>
  <si>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</si>
  <si>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  Организация содержания и благоустройства мест погребения (кладбищ)</t>
  </si>
  <si>
    <t>0740300000</t>
  </si>
  <si>
    <t xml:space="preserve">            Организация наружного освещения</t>
  </si>
  <si>
    <t>0740400000</t>
  </si>
  <si>
    <t xml:space="preserve">            Содержание сетей наружного освещения</t>
  </si>
  <si>
    <t>0740500000</t>
  </si>
  <si>
    <t xml:space="preserve">  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</si>
  <si>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</si>
  <si>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  Проведение городских мероприятий по санитарной очистке и благоустройству территории города</t>
  </si>
  <si>
    <t>0740900000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</si>
  <si>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</si>
  <si>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</si>
  <si>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</si>
  <si>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</si>
  <si>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</si>
  <si>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</si>
  <si>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</si>
  <si>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0720700000</t>
  </si>
  <si>
    <t xml:space="preserve">          Подпрограмма "Создание условий для реализации муниципальной программы"</t>
  </si>
  <si>
    <t>0760000000</t>
  </si>
  <si>
    <t xml:space="preserve">            Обеспечение деятельности Управления (хозяйственное, материально-техническое)</t>
  </si>
  <si>
    <t>0760100000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</si>
  <si>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</si>
  <si>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</si>
  <si>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</si>
  <si>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</si>
  <si>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</si>
  <si>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</si>
  <si>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 xml:space="preserve">            Формирование у подростков и молодежи мотивации к ведению здорового образа жизни</t>
  </si>
  <si>
    <t>1300400000</t>
  </si>
  <si>
    <t xml:space="preserve">            Информирование населения о последствиях злоупотребления наркотическими средствами</t>
  </si>
  <si>
    <t>1300600000</t>
  </si>
  <si>
    <t xml:space="preserve">            Создание общественных добровольных формирований по охране правопорядка</t>
  </si>
  <si>
    <t>1800300000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</si>
  <si>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</si>
  <si>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</si>
  <si>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</si>
  <si>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</si>
  <si>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>0100000000</t>
  </si>
  <si>
    <t>0130000000</t>
  </si>
  <si>
    <t xml:space="preserve">            Организация обучения по программам дополнительного образования детей различной направленности</t>
  </si>
  <si>
    <t>0130100000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</si>
  <si>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</si>
  <si>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</si>
  <si>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</si>
  <si>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</si>
  <si>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    Мероприятия по организации временного трудоустройства подростков</t>
  </si>
  <si>
    <t>0160400000</t>
  </si>
  <si>
    <t>0160500000</t>
  </si>
  <si>
    <t>1000000000</t>
  </si>
  <si>
    <t xml:space="preserve">            Патриотическое воспитание и поодготовка молодежи к военной службе</t>
  </si>
  <si>
    <t>1000100000</t>
  </si>
  <si>
    <t xml:space="preserve">            Содействие социализации и эффективной самореализации молодежи</t>
  </si>
  <si>
    <t>1000200000</t>
  </si>
  <si>
    <t>1000300000</t>
  </si>
  <si>
    <t xml:space="preserve">            Оказание услуг (выполнение работ) муниципальными учреждениями в сфере молодежной политики</t>
  </si>
  <si>
    <t>1000400000</t>
  </si>
  <si>
    <t xml:space="preserve">            Уплата налога на имущество организаций, земельного налога</t>
  </si>
  <si>
    <t>1000500000</t>
  </si>
  <si>
    <t xml:space="preserve">    Культура, кинематография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</si>
  <si>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</si>
  <si>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</si>
  <si>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</si>
  <si>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</si>
  <si>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</si>
  <si>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</si>
  <si>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</si>
  <si>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</si>
  <si>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</si>
  <si>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</si>
  <si>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</si>
  <si>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</si>
  <si>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</si>
  <si>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</si>
  <si>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</si>
  <si>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  Капитальный, текущий ремонт и реконструкция учреждений культуры</t>
  </si>
  <si>
    <t>0350400000</t>
  </si>
  <si>
    <t xml:space="preserve">      Другие вопросы в области культуры, кинематографии</t>
  </si>
  <si>
    <t>0804</t>
  </si>
  <si>
    <t>0350100000</t>
  </si>
  <si>
    <t>0350200000</t>
  </si>
  <si>
    <t xml:space="preserve">            Развитие информационной системы управления финансами в муниципальном образовании "Город Воткинск"</t>
  </si>
  <si>
    <t>1420500000</t>
  </si>
  <si>
    <t>1900000000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</si>
  <si>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</si>
  <si>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</si>
  <si>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    Другие вопросы в области социальной политики</t>
  </si>
  <si>
    <t>1006</t>
  </si>
  <si>
    <t>1200000000</t>
  </si>
  <si>
    <t xml:space="preserve">            Оказание финасовой поддержки СОНКО</t>
  </si>
  <si>
    <t>1200100000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</si>
  <si>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</si>
  <si>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</si>
  <si>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</si>
  <si>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</si>
  <si>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0200000000</t>
  </si>
  <si>
    <t>0200200000</t>
  </si>
  <si>
    <t xml:space="preserve">            Организация и обеспечение тренировочного процесса для спортсменов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</si>
  <si>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</si>
  <si>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</si>
  <si>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</si>
  <si>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 xml:space="preserve">            Внедрение энергоменеджмента</t>
  </si>
  <si>
    <t>0800100000</t>
  </si>
  <si>
    <t>1500000000</t>
  </si>
  <si>
    <t xml:space="preserve">            Эффективное управление и распоряжение земельными ресурсами</t>
  </si>
  <si>
    <t>1500100000</t>
  </si>
  <si>
    <t xml:space="preserve">            Эффективное управление и распоряжение муниципальным имуществом</t>
  </si>
  <si>
    <t>1500200000</t>
  </si>
  <si>
    <t xml:space="preserve">            Содержание Управления муниципального имущества и земельных ресурсов города Воткинска</t>
  </si>
  <si>
    <t>1500300000</t>
  </si>
  <si>
    <t xml:space="preserve">  Управление капитального строительства Администрации города Воткинска</t>
  </si>
  <si>
    <t>940</t>
  </si>
  <si>
    <t>1100000000</t>
  </si>
  <si>
    <t xml:space="preserve">            Создание условий для реализации муниципальных программ</t>
  </si>
  <si>
    <t>1110300000</t>
  </si>
  <si>
    <t>0750100000</t>
  </si>
  <si>
    <t xml:space="preserve">            Строительство, реконструкция</t>
  </si>
  <si>
    <t>1110100000</t>
  </si>
  <si>
    <t>1600000000</t>
  </si>
  <si>
    <t xml:space="preserve">            Федеральный проект "Формирование комфортной городской среды"</t>
  </si>
  <si>
    <t>160F200000</t>
  </si>
  <si>
    <t xml:space="preserve">      Дошкольное образование</t>
  </si>
  <si>
    <t>0701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</si>
  <si>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</si>
  <si>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</si>
  <si>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</si>
  <si>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</si>
  <si>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</si>
  <si>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</si>
  <si>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</si>
  <si>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</si>
  <si>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 xml:space="preserve">          Подпрограмма "Развитие общего образования"</t>
  </si>
  <si>
    <t>0120000000</t>
  </si>
  <si>
    <t>0120200000</t>
  </si>
  <si>
    <t>0120100000</t>
  </si>
  <si>
    <t xml:space="preserve">          Подпрограмма "Детское и школьное питание"</t>
  </si>
  <si>
    <t>0150000000</t>
  </si>
  <si>
    <t>0150100000</t>
  </si>
  <si>
    <t xml:space="preserve">            Обеспечение персонифицированного финансирования дополнительного образования детей</t>
  </si>
  <si>
    <t>0130200000</t>
  </si>
  <si>
    <t>0160100000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</si>
  <si>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</si>
  <si>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</si>
  <si>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Организация работы лагерей с дневным пребыванием</t>
  </si>
  <si>
    <t>0160300000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</si>
  <si>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</si>
  <si>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</si>
  <si>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</si>
  <si>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</si>
  <si>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</si>
  <si>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</si>
  <si>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</si>
  <si>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</si>
  <si>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</si>
  <si>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</si>
  <si>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</si>
  <si>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</si>
  <si>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</si>
  <si>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 xml:space="preserve">            Реализация установленных полномочий (функций) Управления финансов Администрации города Воткинска</t>
  </si>
  <si>
    <t>1410500000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</si>
  <si>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</si>
  <si>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</si>
  <si>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</si>
  <si>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</si>
  <si>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Обслуживание муниципального долга муниципального образования "Город Воткинск"</t>
  </si>
  <si>
    <t>1410400000</t>
  </si>
  <si>
    <t xml:space="preserve">              Обслуживание государственного (муниципального) долга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</si>
  <si>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</si>
  <si>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</si>
  <si>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</si>
  <si>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</si>
  <si>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</si>
  <si>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</si>
  <si>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</si>
  <si>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</si>
  <si>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</si>
  <si>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</si>
  <si>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0930000000</t>
  </si>
  <si>
    <t xml:space="preserve">            Осуществление органами местного самоуправления города Воткинска переданных отдельных полномочий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</si>
  <si>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</si>
  <si>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</si>
  <si>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Оказание муниципальных услуг (работ)</t>
  </si>
  <si>
    <t xml:space="preserve">          Подпрограмма "Пожарная безопасность"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</si>
  <si>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</si>
  <si>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</si>
  <si>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Региональный проект "Популяризация предпринимательства в Удмуртской Республике"</t>
  </si>
  <si>
    <t xml:space="preserve">            Улучшение условий и охраны труда в городе</t>
  </si>
  <si>
    <t xml:space="preserve">            Пенсионное обеспечение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</si>
  <si>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</si>
  <si>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Приведение дорог общего пользования в нормативное состояние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</si>
  <si>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</si>
  <si>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</si>
  <si>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</si>
  <si>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</si>
  <si>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</si>
  <si>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</si>
  <si>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</si>
  <si>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Федеральный проект "Обеспечение устойчивого сокращения непригодного для проживания жилищного фонда"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</si>
  <si>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</si>
  <si>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</si>
  <si>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Строительство и реконструкция объектов коммунальной инфраструктуры за счет бюджетных средств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</si>
  <si>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</si>
  <si>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</si>
  <si>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Осуществление отдельных государственных полномочий УР по отлову и содержанию безнадзорных животных</t>
  </si>
  <si>
    <t xml:space="preserve">            Оказание ритуальных услуг</t>
  </si>
  <si>
    <t xml:space="preserve">            Осуществление муниципального жилищного контроля</t>
  </si>
  <si>
    <t xml:space="preserve">            Реализация вариативных программ в сфере отдыха детей и подростков</t>
  </si>
  <si>
    <t xml:space="preserve">            Региональный проект "Социальная активность"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</si>
  <si>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</si>
  <si>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</si>
  <si>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</si>
  <si>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</si>
  <si>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Комплектование библиотечных фондов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</si>
  <si>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</si>
  <si>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</si>
  <si>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</si>
  <si>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</si>
  <si>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</si>
  <si>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</si>
  <si>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</si>
  <si>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111E100000</t>
  </si>
  <si>
    <t xml:space="preserve">          Подпрограмма "Развитие дошкольного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</si>
  <si>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</si>
  <si>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</si>
  <si>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</si>
  <si>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</si>
  <si>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</si>
  <si>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  Материальная поддержка семей с детьми дошкольного возраста</t>
  </si>
  <si>
    <t>0920500000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</si>
  <si>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</si>
  <si>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</si>
  <si>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Программа "Муниципальное управление на 2020-2024 годы"</t>
  </si>
  <si>
    <t xml:space="preserve">            Создание условий для реализации подпрограммы "Муниципальное управление"</t>
  </si>
  <si>
    <t>0910700000</t>
  </si>
  <si>
    <t>0910800000</t>
  </si>
  <si>
    <t xml:space="preserve">            Содержание на осуществление отдельных государственных полномочий в области архивного дела</t>
  </si>
  <si>
    <t xml:space="preserve">        Программа "Содержание и развитие городского хозяйства на 2020-2024 годы"</t>
  </si>
  <si>
    <t>0710000000</t>
  </si>
  <si>
    <t xml:space="preserve">      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</si>
  <si>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</si>
  <si>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    Программа "Управление муниципальными финансами на 2020-2024 годы"</t>
  </si>
  <si>
    <t xml:space="preserve">          Подрограмма "Повышение эффективности бюджетных расходов"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</si>
  <si>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</si>
  <si>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</si>
  <si>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Программа "Профилактика правонарушений на 2020-2024 годы"</t>
  </si>
  <si>
    <t xml:space="preserve">        Программа "Социальная поддержка населения на 2020-2024 годы"</t>
  </si>
  <si>
    <t xml:space="preserve">        Программа "Создание условий для устойчивого экономического развития на 2020-2024 годы"</t>
  </si>
  <si>
    <t xml:space="preserve">        Программа "Энергосбережение и повышение знергетической эффективностина 2020-2024 годы"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</si>
  <si>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</si>
  <si>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</si>
  <si>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"Создание условий для реализации программы"</t>
  </si>
  <si>
    <t xml:space="preserve">        Программа "Развитие культуры на 2020-2024 годы"</t>
  </si>
  <si>
    <t xml:space="preserve">          Подпрограмма "Сохранение, использование и популяризация объектов культурного наследия"</t>
  </si>
  <si>
    <t>0340000000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</si>
  <si>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</si>
  <si>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</si>
  <si>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</si>
  <si>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Программа "Развитие образования и воспитание на 2020-2024 годы"</t>
  </si>
  <si>
    <t xml:space="preserve">          Подпрограмма "Развитие системы воспитания и дополнительного образования детей"</t>
  </si>
  <si>
    <t xml:space="preserve">        Программа "Реализация молодежной политики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</si>
  <si>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</si>
  <si>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</si>
  <si>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</si>
  <si>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</si>
  <si>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</si>
  <si>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Программа "Управление муниципальным имуществом и земельными ресурсами на 2020-2024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</si>
  <si>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</si>
  <si>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Капитальный ремонт</t>
  </si>
  <si>
    <t>1110200000</t>
  </si>
  <si>
    <t xml:space="preserve">      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</si>
  <si>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</si>
  <si>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</si>
  <si>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</si>
  <si>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</si>
  <si>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</si>
  <si>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Подпрограмма "Территориальное развитие (градостроительство)"</t>
  </si>
  <si>
    <t xml:space="preserve">          Подпрограмма "Государственная регистрация актов гражданского состояния"</t>
  </si>
  <si>
    <t xml:space="preserve">  Администрация города Воткинска</t>
  </si>
  <si>
    <t>Сумма                             (тыс. руб.) утверждено</t>
  </si>
  <si>
    <t>Сумма                             (тыс. руб.) уточнено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</si>
  <si>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</si>
  <si>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</si>
  <si>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>0610300000</t>
  </si>
  <si>
    <t>0620500000</t>
  </si>
  <si>
    <t>Техническое обслуживание, содержание и модернизация оборудования единой дежурно-диспетчерской службы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</si>
  <si>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</si>
  <si>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Сумма на 2021 год (тыс. руб.) утверждено</t>
  </si>
  <si>
    <t>Сумма на 2021 год (тыс. руб.) уточнено</t>
  </si>
  <si>
    <t>Сумма на 2022 год                      (тыс. руб.) утверждено</t>
  </si>
  <si>
    <t>Сумма на 2022 год                      (тыс. руб.) уточнено</t>
  </si>
  <si>
    <t xml:space="preserve">  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</si>
  <si>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</si>
  <si>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         Закупка товаров, работ и услуг для обеспечения государственных (муниципальных) нужд</t>
  </si>
  <si>
    <t xml:space="preserve">  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</si>
  <si>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</si>
  <si>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  Реализация мероприятий по благоустройству общественных территорий</t>
  </si>
  <si>
    <t>1600400000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</si>
  <si>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</si>
  <si>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1600500000</t>
  </si>
  <si>
    <t>0130500000</t>
  </si>
  <si>
    <t xml:space="preserve">     Модернизация детских школ искусств</t>
  </si>
  <si>
    <t xml:space="preserve">      Модернизация детских школ искусств</t>
  </si>
  <si>
    <t>0200100000</t>
  </si>
  <si>
    <t xml:space="preserve">        Совершенствование и модернизация инфраструктуры объектов спорта</t>
  </si>
  <si>
    <t xml:space="preserve">      Организация обучения по программам дополнительного образования детей различной направленности</t>
  </si>
  <si>
    <t>111Е100000</t>
  </si>
  <si>
    <t>Федеральный проект "Современная школа"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</si>
  <si>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</si>
  <si>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</si>
  <si>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011Р200000</t>
  </si>
  <si>
    <t xml:space="preserve">      Профессиональная подготовка, переподготовка и повышение квалификации</t>
  </si>
  <si>
    <t>0705</t>
  </si>
  <si>
    <t xml:space="preserve">            Федеральный проект "Поддержка семей, имеющих детей"</t>
  </si>
  <si>
    <t>012E300000</t>
  </si>
  <si>
    <t xml:space="preserve">  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</si>
  <si>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</si>
  <si>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  Капитальные вложения в объекты государственной (муниципальной) собственности</t>
  </si>
  <si>
    <t xml:space="preserve">          Непрограммные направления деятельности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</si>
  <si>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</si>
  <si>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</si>
  <si>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Реализация регионального проекта "Чистая вода"</t>
  </si>
  <si>
    <t>0730300000</t>
  </si>
  <si>
    <t xml:space="preserve">              Оказание муниципальной услуги (работы) "Выдача справки о захоронении"</t>
  </si>
  <si>
    <t>0741600000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</si>
  <si>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</si>
  <si>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муниципальной услуги (работы) "Предоставление земельного участка для погребения умершего"</t>
  </si>
  <si>
    <t>0741700000</t>
  </si>
  <si>
    <t xml:space="preserve">          Подпрограмма "Повышение эффективности бюджетных расходов"</t>
  </si>
  <si>
    <t xml:space="preserve">              Строительство, реконструкция</t>
  </si>
  <si>
    <t xml:space="preserve">   Федеральный проект "Современная школа"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</si>
  <si>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</si>
  <si>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Подпрограмма "Капитальное строительство, реконсрукция и капитальный ремонт муниципальной собственности"</t>
  </si>
  <si>
    <t xml:space="preserve">              Реализация мероприятий по благоустройству общественных территорий</t>
  </si>
  <si>
    <t xml:space="preserve">      Содействие социализации и эффективной самореализации молодежи</t>
  </si>
  <si>
    <t xml:space="preserve">        Закупка товаров, работ и услуг для обеспечения государственных (муниципальных) нужд</t>
  </si>
  <si>
    <t xml:space="preserve">  Программа "Реализация молодежной политики на 2020-2024 годы"</t>
  </si>
  <si>
    <t>0731000000</t>
  </si>
  <si>
    <t xml:space="preserve">Выполнение функций заказчика по проектированию и строительству объектов коммунальной инфраструктуры </t>
  </si>
  <si>
    <t>0340100000</t>
  </si>
  <si>
    <t xml:space="preserve">           Программа "Развитие культуры на 2020-2024 годы"</t>
  </si>
  <si>
    <t xml:space="preserve">           Подпрограмма "Сохранение, использование и популяризация объектов культурного наследия"</t>
  </si>
  <si>
    <t xml:space="preserve">       Мероприятия в области сохранения, использования, популяризации и  охраны объектов культурного наследия, находящихся в муниципальной собственности</t>
  </si>
  <si>
    <t>0107</t>
  </si>
  <si>
    <t xml:space="preserve">    Обеспечение проведения выборов и референдумов</t>
  </si>
  <si>
    <t xml:space="preserve">              Организация управления многоквартирными домами, находящимся на территории "Город Воткинск"</t>
  </si>
  <si>
    <t>0720100000</t>
  </si>
  <si>
    <t>10) Приложение №9 к Бюджету муниципального образования «Город Воткинск» на 2020 год и на плановый период 2021 и 2022 годов «Ведомственная структура расходов Бюджета муниципального образования «Город Воткинск» на 2020 год» в части изменяемых строк изложить в следующей редакции:</t>
  </si>
  <si>
    <t xml:space="preserve">11) Приложение №10 к Бюджету муниципального образования «Город Воткинск» на 2020 год и на плановый период 2021 и 2022 годов «Ведомственная структура расходов Бюджета муниципального образования «Город Воткинск» на плановый период 2021 и 2022 годов» в части изменяемых строк изложить в следующей редакции: </t>
  </si>
  <si>
    <t xml:space="preserve">  Непрограммные направления деятельности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</si>
</sst>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</cellStyleXfs>
  <cellXfs count="61">
    <xf numFmtId="0" fontId="0" fillId="0" borderId="0" xfId="0"/>
    <xf numFmtId="0" fontId="13" fillId="0" borderId="1" xfId="2" applyNumberFormat="1" applyFont="1" applyFill="1" applyProtection="1"/>
    <xf numFmtId="0" fontId="14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6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vertical="top"/>
    </xf>
    <xf numFmtId="0" fontId="16" fillId="0" borderId="9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vertical="top" wrapText="1"/>
    </xf>
    <xf numFmtId="0" fontId="0" fillId="0" borderId="9" xfId="0" applyFont="1" applyFill="1" applyBorder="1" applyAlignment="1">
      <alignment wrapText="1"/>
    </xf>
    <xf numFmtId="0" fontId="17" fillId="0" borderId="10" xfId="0" applyFont="1" applyFill="1" applyBorder="1" applyAlignment="1">
      <alignment horizontal="center" vertical="top" wrapText="1"/>
    </xf>
    <xf numFmtId="49" fontId="17" fillId="0" borderId="10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top" wrapText="1"/>
    </xf>
    <xf numFmtId="164" fontId="17" fillId="0" borderId="11" xfId="0" applyNumberFormat="1" applyFont="1" applyFill="1" applyBorder="1" applyAlignment="1">
      <alignment horizontal="center" vertical="top" wrapText="1"/>
    </xf>
    <xf numFmtId="164" fontId="18" fillId="0" borderId="4" xfId="17" applyNumberFormat="1" applyFont="1" applyFill="1" applyBorder="1" applyProtection="1">
      <alignment horizontal="right" vertical="top" shrinkToFit="1"/>
    </xf>
    <xf numFmtId="0" fontId="18" fillId="0" borderId="2" xfId="12" applyNumberFormat="1" applyFont="1" applyProtection="1">
      <alignment vertical="top" wrapText="1"/>
    </xf>
    <xf numFmtId="0" fontId="19" fillId="0" borderId="2" xfId="12" applyNumberFormat="1" applyFont="1" applyProtection="1">
      <alignment vertical="top" wrapText="1"/>
    </xf>
    <xf numFmtId="1" fontId="19" fillId="0" borderId="2" xfId="13" applyNumberFormat="1" applyFont="1" applyFill="1" applyAlignment="1" applyProtection="1">
      <alignment horizontal="center" vertical="top"/>
    </xf>
    <xf numFmtId="164" fontId="19" fillId="0" borderId="2" xfId="14" applyNumberFormat="1" applyFont="1" applyFill="1" applyAlignment="1" applyProtection="1">
      <alignment horizontal="right" vertical="top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9" fillId="0" borderId="5" xfId="12" applyNumberFormat="1" applyFont="1" applyBorder="1" applyProtection="1">
      <alignment vertical="top" wrapText="1"/>
    </xf>
    <xf numFmtId="1" fontId="19" fillId="0" borderId="5" xfId="13" applyNumberFormat="1" applyFont="1" applyFill="1" applyBorder="1" applyAlignment="1" applyProtection="1">
      <alignment horizontal="center" vertical="top"/>
    </xf>
    <xf numFmtId="164" fontId="19" fillId="0" borderId="5" xfId="14" applyNumberFormat="1" applyFont="1" applyFill="1" applyBorder="1" applyAlignment="1" applyProtection="1">
      <alignment horizontal="right" vertical="top"/>
    </xf>
    <xf numFmtId="0" fontId="19" fillId="0" borderId="2" xfId="12" applyNumberFormat="1" applyFont="1" applyFill="1" applyProtection="1">
      <alignment vertical="top" wrapText="1"/>
    </xf>
    <xf numFmtId="0" fontId="18" fillId="0" borderId="2" xfId="12" applyNumberFormat="1" applyFont="1" applyFill="1" applyProtection="1">
      <alignment vertical="top" wrapText="1"/>
    </xf>
    <xf numFmtId="0" fontId="19" fillId="0" borderId="5" xfId="12" applyNumberFormat="1" applyFont="1" applyFill="1" applyBorder="1" applyProtection="1">
      <alignment vertical="top" wrapText="1"/>
    </xf>
    <xf numFmtId="49" fontId="19" fillId="0" borderId="2" xfId="13" applyNumberFormat="1" applyFont="1" applyFill="1" applyAlignment="1" applyProtection="1">
      <alignment horizontal="center" vertical="top"/>
    </xf>
    <xf numFmtId="0" fontId="21" fillId="0" borderId="1" xfId="0" applyFont="1" applyFill="1" applyBorder="1" applyAlignment="1">
      <alignment vertical="top" wrapText="1"/>
    </xf>
    <xf numFmtId="1" fontId="19" fillId="0" borderId="2" xfId="13" applyNumberFormat="1" applyFont="1" applyFill="1" applyProtection="1">
      <alignment horizontal="center" vertical="top" shrinkToFit="1"/>
    </xf>
    <xf numFmtId="0" fontId="19" fillId="6" borderId="2" xfId="12" applyNumberFormat="1" applyFont="1" applyFill="1" applyProtection="1">
      <alignment vertical="top" wrapText="1"/>
    </xf>
    <xf numFmtId="1" fontId="19" fillId="6" borderId="2" xfId="13" applyNumberFormat="1" applyFont="1" applyFill="1" applyProtection="1">
      <alignment horizontal="center" vertical="top" shrinkToFit="1"/>
    </xf>
    <xf numFmtId="1" fontId="19" fillId="6" borderId="2" xfId="13" applyNumberFormat="1" applyFont="1" applyFill="1" applyAlignment="1" applyProtection="1">
      <alignment horizontal="center" vertical="top"/>
    </xf>
    <xf numFmtId="1" fontId="19" fillId="0" borderId="13" xfId="13" applyNumberFormat="1" applyFont="1" applyFill="1" applyBorder="1" applyAlignment="1" applyProtection="1">
      <alignment horizontal="center" vertical="top"/>
    </xf>
    <xf numFmtId="1" fontId="19" fillId="0" borderId="12" xfId="13" applyNumberFormat="1" applyFont="1" applyFill="1" applyBorder="1" applyAlignment="1" applyProtection="1">
      <alignment horizontal="center" vertical="top"/>
    </xf>
    <xf numFmtId="0" fontId="19" fillId="5" borderId="2" xfId="12" applyNumberFormat="1" applyFont="1" applyFill="1" applyProtection="1">
      <alignment vertical="top" wrapText="1"/>
    </xf>
    <xf numFmtId="1" fontId="19" fillId="5" borderId="2" xfId="13" applyNumberFormat="1" applyFont="1" applyFill="1" applyAlignment="1" applyProtection="1">
      <alignment horizontal="center" vertical="top"/>
    </xf>
    <xf numFmtId="1" fontId="19" fillId="0" borderId="2" xfId="13" applyNumberFormat="1" applyFont="1" applyProtection="1">
      <alignment horizontal="center" vertical="top" shrinkToFit="1"/>
    </xf>
    <xf numFmtId="49" fontId="19" fillId="0" borderId="2" xfId="13" applyNumberFormat="1" applyFont="1" applyFill="1" applyProtection="1">
      <alignment horizontal="center" vertical="top" shrinkToFit="1"/>
    </xf>
    <xf numFmtId="1" fontId="2" fillId="0" borderId="2" xfId="13" applyNumberFormat="1" applyProtection="1">
      <alignment horizontal="center" vertical="top" shrinkToFit="1"/>
    </xf>
    <xf numFmtId="0" fontId="22" fillId="0" borderId="2" xfId="12" applyNumberFormat="1" applyFont="1" applyProtection="1">
      <alignment vertical="top" wrapText="1"/>
    </xf>
    <xf numFmtId="1" fontId="22" fillId="0" borderId="2" xfId="13" applyNumberFormat="1" applyFont="1" applyFill="1" applyAlignment="1" applyProtection="1">
      <alignment horizontal="center" vertical="top"/>
    </xf>
    <xf numFmtId="0" fontId="14" fillId="0" borderId="0" xfId="0" applyFont="1" applyFill="1" applyAlignment="1" applyProtection="1">
      <alignment vertical="top"/>
      <protection locked="0"/>
    </xf>
    <xf numFmtId="164" fontId="17" fillId="0" borderId="10" xfId="0" applyNumberFormat="1" applyFont="1" applyFill="1" applyBorder="1" applyAlignment="1">
      <alignment horizontal="center" vertical="top" wrapText="1"/>
    </xf>
    <xf numFmtId="0" fontId="19" fillId="0" borderId="2" xfId="12" applyNumberFormat="1" applyFont="1" applyFill="1" applyBorder="1" applyAlignment="1" applyProtection="1">
      <alignment vertical="top" wrapText="1"/>
    </xf>
    <xf numFmtId="0" fontId="14" fillId="0" borderId="1" xfId="0" applyFont="1" applyFill="1" applyBorder="1" applyProtection="1">
      <protection locked="0"/>
    </xf>
    <xf numFmtId="0" fontId="15" fillId="0" borderId="1" xfId="0" applyFont="1" applyFill="1" applyBorder="1" applyProtection="1">
      <protection locked="0"/>
    </xf>
    <xf numFmtId="164" fontId="18" fillId="0" borderId="12" xfId="14" applyNumberFormat="1" applyFont="1" applyFill="1" applyBorder="1" applyAlignment="1" applyProtection="1">
      <alignment horizontal="right" vertical="top"/>
    </xf>
    <xf numFmtId="165" fontId="10" fillId="0" borderId="1" xfId="14" applyNumberFormat="1" applyFill="1" applyBorder="1" applyProtection="1">
      <alignment horizontal="right" vertical="top" shrinkToFit="1"/>
    </xf>
    <xf numFmtId="164" fontId="10" fillId="0" borderId="1" xfId="14" applyNumberFormat="1" applyFill="1" applyBorder="1" applyProtection="1">
      <alignment horizontal="right" vertical="top" shrinkToFit="1"/>
    </xf>
    <xf numFmtId="164" fontId="19" fillId="0" borderId="12" xfId="14" applyNumberFormat="1" applyFont="1" applyFill="1" applyBorder="1" applyAlignment="1" applyProtection="1">
      <alignment horizontal="right" vertical="top"/>
    </xf>
    <xf numFmtId="164" fontId="22" fillId="0" borderId="12" xfId="14" applyNumberFormat="1" applyFont="1" applyFill="1" applyBorder="1" applyAlignment="1" applyProtection="1">
      <alignment horizontal="right" vertical="top"/>
    </xf>
    <xf numFmtId="0" fontId="15" fillId="0" borderId="0" xfId="0" applyFont="1" applyFill="1" applyAlignment="1" applyProtection="1">
      <alignment vertical="top"/>
      <protection locked="0"/>
    </xf>
    <xf numFmtId="0" fontId="20" fillId="0" borderId="6" xfId="0" applyFont="1" applyFill="1" applyBorder="1" applyAlignment="1" applyProtection="1">
      <alignment horizontal="left" vertical="top"/>
      <protection locked="0"/>
    </xf>
    <xf numFmtId="0" fontId="20" fillId="0" borderId="7" xfId="0" applyFont="1" applyFill="1" applyBorder="1" applyAlignment="1" applyProtection="1">
      <alignment horizontal="left" vertical="top"/>
      <protection locked="0"/>
    </xf>
    <xf numFmtId="0" fontId="20" fillId="0" borderId="8" xfId="0" applyFont="1" applyFill="1" applyBorder="1" applyAlignment="1" applyProtection="1">
      <alignment horizontal="left" vertical="top"/>
      <protection locked="0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591"/>
  <sheetViews>
    <sheetView showGridLines="0" topLeftCell="A46" zoomScaleSheetLayoutView="100" workbookViewId="0">
      <selection activeCell="I184" sqref="I184"/>
    </sheetView>
  </sheetViews>
  <sheetFormatPr defaultColWidth="8.85546875" defaultRowHeight="15.75" outlineLevelRow="6"/>
  <cols>
    <col min="1" max="1" width="41.7109375" style="2" customWidth="1"/>
    <col min="2" max="2" width="6.28515625" style="2" customWidth="1"/>
    <col min="3" max="3" width="7" style="2" customWidth="1"/>
    <col min="4" max="4" width="14.28515625" style="2" customWidth="1"/>
    <col min="5" max="5" width="5.7109375" style="2" customWidth="1"/>
    <col min="6" max="7" width="12.28515625" style="2" customWidth="1"/>
    <col min="8" max="8" width="14" style="2" customWidth="1"/>
    <col min="9" max="16384" width="8.85546875" style="2"/>
  </cols>
  <sheetData>
    <row r="2" spans="1:7" ht="44.45" customHeight="1">
      <c r="A2" s="57" t="s">
        <v>491</v>
      </c>
      <c r="B2" s="57"/>
      <c r="C2" s="57"/>
      <c r="D2" s="57"/>
      <c r="E2" s="57"/>
      <c r="F2" s="57"/>
      <c r="G2" s="57"/>
    </row>
    <row r="3" spans="1:7" ht="15.75" customHeight="1">
      <c r="A3" s="4"/>
      <c r="B3" s="6"/>
      <c r="C3" s="6"/>
      <c r="D3" s="6"/>
      <c r="E3" s="5"/>
      <c r="F3" s="5"/>
      <c r="G3" s="5"/>
    </row>
    <row r="4" spans="1:7" ht="64.5" customHeight="1">
      <c r="A4" s="10" t="s">
        <v>316</v>
      </c>
      <c r="B4" s="10" t="s">
        <v>317</v>
      </c>
      <c r="C4" s="11" t="s">
        <v>318</v>
      </c>
      <c r="D4" s="11" t="s">
        <v>319</v>
      </c>
      <c r="E4" s="10" t="s">
        <v>320</v>
      </c>
      <c r="F4" s="44" t="s">
        <v>423</v>
      </c>
      <c r="G4" s="44" t="s">
        <v>424</v>
      </c>
    </row>
    <row r="5" spans="1:7" s="3" customFormat="1">
      <c r="A5" s="16" t="s">
        <v>422</v>
      </c>
      <c r="B5" s="20" t="s">
        <v>0</v>
      </c>
      <c r="C5" s="20"/>
      <c r="D5" s="20"/>
      <c r="E5" s="20"/>
      <c r="F5" s="21">
        <f>F6+F62+F88+F102</f>
        <v>90044.400000000009</v>
      </c>
      <c r="G5" s="21">
        <f>G6+G62+G88+G102</f>
        <v>91779.400000000009</v>
      </c>
    </row>
    <row r="6" spans="1:7" outlineLevel="1">
      <c r="A6" s="17" t="s">
        <v>1</v>
      </c>
      <c r="B6" s="18" t="s">
        <v>0</v>
      </c>
      <c r="C6" s="18" t="s">
        <v>2</v>
      </c>
      <c r="D6" s="18"/>
      <c r="E6" s="18"/>
      <c r="F6" s="19">
        <f>F7+F12+F30+F36+F39+F33</f>
        <v>58349.600000000006</v>
      </c>
      <c r="G6" s="19">
        <f>G7+G12+G30+G36+G39+G33</f>
        <v>60084.600000000006</v>
      </c>
    </row>
    <row r="7" spans="1:7" ht="45" hidden="1" outlineLevel="2">
      <c r="A7" s="17" t="s">
        <v>3</v>
      </c>
      <c r="B7" s="18" t="s">
        <v>0</v>
      </c>
      <c r="C7" s="18" t="s">
        <v>4</v>
      </c>
      <c r="D7" s="18"/>
      <c r="E7" s="18"/>
      <c r="F7" s="19">
        <f t="shared" ref="F7:G10" si="0">F8</f>
        <v>3140</v>
      </c>
      <c r="G7" s="19">
        <f t="shared" si="0"/>
        <v>3140</v>
      </c>
    </row>
    <row r="8" spans="1:7" ht="30" hidden="1" outlineLevel="3">
      <c r="A8" s="17" t="s">
        <v>376</v>
      </c>
      <c r="B8" s="18" t="s">
        <v>0</v>
      </c>
      <c r="C8" s="18" t="s">
        <v>4</v>
      </c>
      <c r="D8" s="18" t="s">
        <v>5</v>
      </c>
      <c r="E8" s="18"/>
      <c r="F8" s="19">
        <f t="shared" si="0"/>
        <v>3140</v>
      </c>
      <c r="G8" s="19">
        <f t="shared" si="0"/>
        <v>3140</v>
      </c>
    </row>
    <row r="9" spans="1:7" ht="30" hidden="1" outlineLevel="4">
      <c r="A9" s="17" t="s">
        <v>6</v>
      </c>
      <c r="B9" s="18" t="s">
        <v>0</v>
      </c>
      <c r="C9" s="18" t="s">
        <v>4</v>
      </c>
      <c r="D9" s="18" t="s">
        <v>7</v>
      </c>
      <c r="E9" s="18"/>
      <c r="F9" s="19">
        <f t="shared" si="0"/>
        <v>3140</v>
      </c>
      <c r="G9" s="19">
        <f t="shared" si="0"/>
        <v>3140</v>
      </c>
    </row>
    <row r="10" spans="1:7" ht="30" hidden="1" outlineLevel="5">
      <c r="A10" s="17" t="s">
        <v>377</v>
      </c>
      <c r="B10" s="18" t="s">
        <v>0</v>
      </c>
      <c r="C10" s="18" t="s">
        <v>4</v>
      </c>
      <c r="D10" s="18" t="s">
        <v>378</v>
      </c>
      <c r="E10" s="18"/>
      <c r="F10" s="19">
        <f t="shared" si="0"/>
        <v>3140</v>
      </c>
      <c r="G10" s="19">
        <f t="shared" si="0"/>
        <v>3140</v>
      </c>
    </row>
    <row r="11" spans="1:7" ht="90" hidden="1" outlineLevel="6">
      <c r="A11" s="17" t="s">
        <v>8</v>
      </c>
      <c r="B11" s="18" t="s">
        <v>0</v>
      </c>
      <c r="C11" s="18" t="s">
        <v>4</v>
      </c>
      <c r="D11" s="18" t="s">
        <v>378</v>
      </c>
      <c r="E11" s="18" t="s">
        <v>9</v>
      </c>
      <c r="F11" s="19">
        <v>3140</v>
      </c>
      <c r="G11" s="19">
        <v>3140</v>
      </c>
    </row>
    <row r="12" spans="1:7" ht="75" outlineLevel="2" collapsed="1">
      <c r="A12" s="17" t="s">
        <v>10</v>
      </c>
      <c r="B12" s="18" t="s">
        <v>0</v>
      </c>
      <c r="C12" s="18" t="s">
        <v>11</v>
      </c>
      <c r="D12" s="18"/>
      <c r="E12" s="18"/>
      <c r="F12" s="19">
        <f>F13</f>
        <v>50763.700000000004</v>
      </c>
      <c r="G12" s="19">
        <f>G13</f>
        <v>50963.700000000004</v>
      </c>
    </row>
    <row r="13" spans="1:7" ht="30" outlineLevel="3">
      <c r="A13" s="17" t="s">
        <v>376</v>
      </c>
      <c r="B13" s="18" t="s">
        <v>0</v>
      </c>
      <c r="C13" s="18" t="s">
        <v>11</v>
      </c>
      <c r="D13" s="18" t="s">
        <v>5</v>
      </c>
      <c r="E13" s="18"/>
      <c r="F13" s="19">
        <f>F14+F22+F26</f>
        <v>50763.700000000004</v>
      </c>
      <c r="G13" s="19">
        <f>G14+G22+G26</f>
        <v>50963.700000000004</v>
      </c>
    </row>
    <row r="14" spans="1:7" ht="30" outlineLevel="4">
      <c r="A14" s="17" t="s">
        <v>6</v>
      </c>
      <c r="B14" s="18" t="s">
        <v>0</v>
      </c>
      <c r="C14" s="18" t="s">
        <v>11</v>
      </c>
      <c r="D14" s="18" t="s">
        <v>7</v>
      </c>
      <c r="E14" s="18"/>
      <c r="F14" s="19">
        <f>F15+F19</f>
        <v>41554.9</v>
      </c>
      <c r="G14" s="19">
        <f>G15+G19</f>
        <v>41754.9</v>
      </c>
    </row>
    <row r="15" spans="1:7" ht="30" outlineLevel="5">
      <c r="A15" s="17" t="s">
        <v>377</v>
      </c>
      <c r="B15" s="18" t="s">
        <v>0</v>
      </c>
      <c r="C15" s="18" t="s">
        <v>11</v>
      </c>
      <c r="D15" s="18" t="s">
        <v>378</v>
      </c>
      <c r="E15" s="18"/>
      <c r="F15" s="19">
        <f>F16+F17+F18</f>
        <v>33773.5</v>
      </c>
      <c r="G15" s="19">
        <f>G16+G17+G18</f>
        <v>33973.5</v>
      </c>
    </row>
    <row r="16" spans="1:7" ht="90" outlineLevel="6">
      <c r="A16" s="17" t="s">
        <v>8</v>
      </c>
      <c r="B16" s="18" t="s">
        <v>0</v>
      </c>
      <c r="C16" s="18" t="s">
        <v>11</v>
      </c>
      <c r="D16" s="18" t="s">
        <v>378</v>
      </c>
      <c r="E16" s="18" t="s">
        <v>9</v>
      </c>
      <c r="F16" s="19">
        <v>28265.4</v>
      </c>
      <c r="G16" s="19">
        <v>27986</v>
      </c>
    </row>
    <row r="17" spans="1:7" ht="45" outlineLevel="6">
      <c r="A17" s="17" t="s">
        <v>12</v>
      </c>
      <c r="B17" s="18" t="s">
        <v>0</v>
      </c>
      <c r="C17" s="18" t="s">
        <v>11</v>
      </c>
      <c r="D17" s="18" t="s">
        <v>378</v>
      </c>
      <c r="E17" s="18" t="s">
        <v>13</v>
      </c>
      <c r="F17" s="19">
        <v>5380.1</v>
      </c>
      <c r="G17" s="19">
        <v>5859.5</v>
      </c>
    </row>
    <row r="18" spans="1:7" hidden="1" outlineLevel="6">
      <c r="A18" s="17" t="s">
        <v>14</v>
      </c>
      <c r="B18" s="18" t="s">
        <v>0</v>
      </c>
      <c r="C18" s="18" t="s">
        <v>11</v>
      </c>
      <c r="D18" s="18" t="s">
        <v>378</v>
      </c>
      <c r="E18" s="18" t="s">
        <v>15</v>
      </c>
      <c r="F18" s="19">
        <v>128</v>
      </c>
      <c r="G18" s="19">
        <v>128</v>
      </c>
    </row>
    <row r="19" spans="1:7" ht="45" hidden="1" outlineLevel="5">
      <c r="A19" s="17" t="s">
        <v>323</v>
      </c>
      <c r="B19" s="18" t="s">
        <v>0</v>
      </c>
      <c r="C19" s="18" t="s">
        <v>11</v>
      </c>
      <c r="D19" s="18" t="s">
        <v>379</v>
      </c>
      <c r="E19" s="18"/>
      <c r="F19" s="19">
        <f>F20+F21</f>
        <v>7781.4</v>
      </c>
      <c r="G19" s="19">
        <f>G20+G21</f>
        <v>7781.4</v>
      </c>
    </row>
    <row r="20" spans="1:7" ht="90" hidden="1" outlineLevel="6">
      <c r="A20" s="17" t="s">
        <v>8</v>
      </c>
      <c r="B20" s="18" t="s">
        <v>0</v>
      </c>
      <c r="C20" s="18" t="s">
        <v>11</v>
      </c>
      <c r="D20" s="18" t="s">
        <v>379</v>
      </c>
      <c r="E20" s="18" t="s">
        <v>9</v>
      </c>
      <c r="F20" s="19">
        <v>7423.4</v>
      </c>
      <c r="G20" s="19">
        <v>7433.4</v>
      </c>
    </row>
    <row r="21" spans="1:7" ht="45" hidden="1" outlineLevel="5">
      <c r="A21" s="17" t="s">
        <v>12</v>
      </c>
      <c r="B21" s="18" t="s">
        <v>0</v>
      </c>
      <c r="C21" s="18" t="s">
        <v>11</v>
      </c>
      <c r="D21" s="18" t="s">
        <v>379</v>
      </c>
      <c r="E21" s="18" t="s">
        <v>13</v>
      </c>
      <c r="F21" s="19">
        <v>358</v>
      </c>
      <c r="G21" s="19">
        <v>348</v>
      </c>
    </row>
    <row r="22" spans="1:7" hidden="1" outlineLevel="6">
      <c r="A22" s="17" t="s">
        <v>16</v>
      </c>
      <c r="B22" s="18" t="s">
        <v>0</v>
      </c>
      <c r="C22" s="18" t="s">
        <v>11</v>
      </c>
      <c r="D22" s="18" t="s">
        <v>321</v>
      </c>
      <c r="E22" s="18"/>
      <c r="F22" s="19">
        <f>F23</f>
        <v>3953.8</v>
      </c>
      <c r="G22" s="19">
        <f>G23</f>
        <v>3953.8</v>
      </c>
    </row>
    <row r="23" spans="1:7" ht="45" hidden="1" outlineLevel="6">
      <c r="A23" s="17" t="s">
        <v>380</v>
      </c>
      <c r="B23" s="18" t="s">
        <v>0</v>
      </c>
      <c r="C23" s="18" t="s">
        <v>11</v>
      </c>
      <c r="D23" s="18" t="s">
        <v>373</v>
      </c>
      <c r="E23" s="18"/>
      <c r="F23" s="19">
        <f>F24+F25</f>
        <v>3953.8</v>
      </c>
      <c r="G23" s="19">
        <f>G24+G25</f>
        <v>3953.8</v>
      </c>
    </row>
    <row r="24" spans="1:7" ht="90" hidden="1" outlineLevel="5">
      <c r="A24" s="17" t="s">
        <v>8</v>
      </c>
      <c r="B24" s="18" t="s">
        <v>0</v>
      </c>
      <c r="C24" s="18" t="s">
        <v>11</v>
      </c>
      <c r="D24" s="18" t="s">
        <v>373</v>
      </c>
      <c r="E24" s="18" t="s">
        <v>9</v>
      </c>
      <c r="F24" s="19">
        <v>3488.8</v>
      </c>
      <c r="G24" s="19">
        <v>3488.8</v>
      </c>
    </row>
    <row r="25" spans="1:7" ht="45" hidden="1" outlineLevel="6">
      <c r="A25" s="17" t="s">
        <v>12</v>
      </c>
      <c r="B25" s="18" t="s">
        <v>0</v>
      </c>
      <c r="C25" s="18" t="s">
        <v>11</v>
      </c>
      <c r="D25" s="18" t="s">
        <v>373</v>
      </c>
      <c r="E25" s="18" t="s">
        <v>13</v>
      </c>
      <c r="F25" s="19">
        <v>465</v>
      </c>
      <c r="G25" s="19">
        <v>465</v>
      </c>
    </row>
    <row r="26" spans="1:7" ht="30" hidden="1" outlineLevel="4" collapsed="1">
      <c r="A26" s="17" t="s">
        <v>421</v>
      </c>
      <c r="B26" s="18" t="s">
        <v>0</v>
      </c>
      <c r="C26" s="18" t="s">
        <v>11</v>
      </c>
      <c r="D26" s="18" t="s">
        <v>322</v>
      </c>
      <c r="E26" s="18"/>
      <c r="F26" s="19">
        <f>F27</f>
        <v>5255</v>
      </c>
      <c r="G26" s="19">
        <f>G27</f>
        <v>5255</v>
      </c>
    </row>
    <row r="27" spans="1:7" ht="60" hidden="1" outlineLevel="5">
      <c r="A27" s="17" t="s">
        <v>374</v>
      </c>
      <c r="B27" s="18" t="s">
        <v>0</v>
      </c>
      <c r="C27" s="18" t="s">
        <v>11</v>
      </c>
      <c r="D27" s="18" t="s">
        <v>375</v>
      </c>
      <c r="E27" s="18"/>
      <c r="F27" s="19">
        <f>F28+F29</f>
        <v>5255</v>
      </c>
      <c r="G27" s="19">
        <f>G28+G29</f>
        <v>5255</v>
      </c>
    </row>
    <row r="28" spans="1:7" ht="90" hidden="1" outlineLevel="6">
      <c r="A28" s="17" t="s">
        <v>8</v>
      </c>
      <c r="B28" s="18" t="s">
        <v>0</v>
      </c>
      <c r="C28" s="18" t="s">
        <v>11</v>
      </c>
      <c r="D28" s="18" t="s">
        <v>375</v>
      </c>
      <c r="E28" s="18" t="s">
        <v>9</v>
      </c>
      <c r="F28" s="19">
        <v>3800.6</v>
      </c>
      <c r="G28" s="19">
        <v>3800.6</v>
      </c>
    </row>
    <row r="29" spans="1:7" ht="45" hidden="1" outlineLevel="6">
      <c r="A29" s="17" t="s">
        <v>12</v>
      </c>
      <c r="B29" s="18" t="s">
        <v>0</v>
      </c>
      <c r="C29" s="18" t="s">
        <v>11</v>
      </c>
      <c r="D29" s="18" t="s">
        <v>375</v>
      </c>
      <c r="E29" s="18" t="s">
        <v>13</v>
      </c>
      <c r="F29" s="19">
        <v>1454.4</v>
      </c>
      <c r="G29" s="19">
        <v>1454.4</v>
      </c>
    </row>
    <row r="30" spans="1:7" hidden="1" outlineLevel="2">
      <c r="A30" s="17" t="s">
        <v>17</v>
      </c>
      <c r="B30" s="18" t="s">
        <v>0</v>
      </c>
      <c r="C30" s="18" t="s">
        <v>18</v>
      </c>
      <c r="D30" s="18"/>
      <c r="E30" s="18"/>
      <c r="F30" s="19">
        <f>F31</f>
        <v>31</v>
      </c>
      <c r="G30" s="19">
        <f>G31</f>
        <v>31</v>
      </c>
    </row>
    <row r="31" spans="1:7" ht="30" hidden="1" outlineLevel="3">
      <c r="A31" s="17" t="s">
        <v>19</v>
      </c>
      <c r="B31" s="18" t="s">
        <v>0</v>
      </c>
      <c r="C31" s="18" t="s">
        <v>18</v>
      </c>
      <c r="D31" s="18" t="s">
        <v>20</v>
      </c>
      <c r="E31" s="18"/>
      <c r="F31" s="19">
        <f>F32</f>
        <v>31</v>
      </c>
      <c r="G31" s="19">
        <f>G32</f>
        <v>31</v>
      </c>
    </row>
    <row r="32" spans="1:7" ht="45" hidden="1" outlineLevel="6">
      <c r="A32" s="17" t="s">
        <v>12</v>
      </c>
      <c r="B32" s="18" t="s">
        <v>0</v>
      </c>
      <c r="C32" s="18" t="s">
        <v>18</v>
      </c>
      <c r="D32" s="18" t="s">
        <v>20</v>
      </c>
      <c r="E32" s="18" t="s">
        <v>13</v>
      </c>
      <c r="F32" s="19">
        <v>31</v>
      </c>
      <c r="G32" s="19">
        <v>31</v>
      </c>
    </row>
    <row r="33" spans="1:7" ht="30" outlineLevel="6">
      <c r="A33" s="25" t="s">
        <v>488</v>
      </c>
      <c r="B33" s="18">
        <v>933</v>
      </c>
      <c r="C33" s="28" t="s">
        <v>487</v>
      </c>
      <c r="D33" s="18"/>
      <c r="E33" s="18"/>
      <c r="F33" s="19">
        <f>F34</f>
        <v>290.3</v>
      </c>
      <c r="G33" s="19">
        <f>G34</f>
        <v>2025.3</v>
      </c>
    </row>
    <row r="34" spans="1:7" ht="30" outlineLevel="6">
      <c r="A34" s="17" t="s">
        <v>19</v>
      </c>
      <c r="B34" s="18">
        <v>933</v>
      </c>
      <c r="C34" s="28" t="s">
        <v>487</v>
      </c>
      <c r="D34" s="18">
        <v>9900000000</v>
      </c>
      <c r="E34" s="18"/>
      <c r="F34" s="19">
        <f>F35</f>
        <v>290.3</v>
      </c>
      <c r="G34" s="19">
        <f>G35</f>
        <v>2025.3</v>
      </c>
    </row>
    <row r="35" spans="1:7" ht="45" outlineLevel="6">
      <c r="A35" s="17" t="s">
        <v>12</v>
      </c>
      <c r="B35" s="18">
        <v>933</v>
      </c>
      <c r="C35" s="28" t="s">
        <v>487</v>
      </c>
      <c r="D35" s="18">
        <v>9900000000</v>
      </c>
      <c r="E35" s="18">
        <v>200</v>
      </c>
      <c r="F35" s="19">
        <v>290.3</v>
      </c>
      <c r="G35" s="19">
        <v>2025.3</v>
      </c>
    </row>
    <row r="36" spans="1:7" hidden="1" outlineLevel="2">
      <c r="A36" s="17" t="s">
        <v>21</v>
      </c>
      <c r="B36" s="18" t="s">
        <v>0</v>
      </c>
      <c r="C36" s="18" t="s">
        <v>22</v>
      </c>
      <c r="D36" s="18"/>
      <c r="E36" s="18"/>
      <c r="F36" s="19">
        <f>F37</f>
        <v>300</v>
      </c>
      <c r="G36" s="19">
        <f>G37</f>
        <v>300</v>
      </c>
    </row>
    <row r="37" spans="1:7" ht="30" hidden="1" outlineLevel="3">
      <c r="A37" s="17" t="s">
        <v>19</v>
      </c>
      <c r="B37" s="18" t="s">
        <v>0</v>
      </c>
      <c r="C37" s="18" t="s">
        <v>22</v>
      </c>
      <c r="D37" s="18" t="s">
        <v>20</v>
      </c>
      <c r="E37" s="18"/>
      <c r="F37" s="19">
        <f>F38</f>
        <v>300</v>
      </c>
      <c r="G37" s="19">
        <f>G38</f>
        <v>300</v>
      </c>
    </row>
    <row r="38" spans="1:7" hidden="1" outlineLevel="6">
      <c r="A38" s="17" t="s">
        <v>14</v>
      </c>
      <c r="B38" s="18" t="s">
        <v>0</v>
      </c>
      <c r="C38" s="18" t="s">
        <v>22</v>
      </c>
      <c r="D38" s="18" t="s">
        <v>20</v>
      </c>
      <c r="E38" s="18" t="s">
        <v>15</v>
      </c>
      <c r="F38" s="19">
        <v>300</v>
      </c>
      <c r="G38" s="19">
        <v>300</v>
      </c>
    </row>
    <row r="39" spans="1:7" outlineLevel="2" collapsed="1">
      <c r="A39" s="17" t="s">
        <v>23</v>
      </c>
      <c r="B39" s="18" t="s">
        <v>0</v>
      </c>
      <c r="C39" s="18" t="s">
        <v>24</v>
      </c>
      <c r="D39" s="18"/>
      <c r="E39" s="18"/>
      <c r="F39" s="19">
        <f>F40+F46+F50+F54+F59</f>
        <v>3824.6000000000004</v>
      </c>
      <c r="G39" s="19">
        <f>G40+G46+G50+G54+G59</f>
        <v>3624.6000000000004</v>
      </c>
    </row>
    <row r="40" spans="1:7" ht="30" hidden="1" outlineLevel="3">
      <c r="A40" s="17" t="s">
        <v>381</v>
      </c>
      <c r="B40" s="18" t="s">
        <v>0</v>
      </c>
      <c r="C40" s="18" t="s">
        <v>24</v>
      </c>
      <c r="D40" s="18" t="s">
        <v>106</v>
      </c>
      <c r="E40" s="18"/>
      <c r="F40" s="19">
        <f t="shared" ref="F40:G42" si="1">F41</f>
        <v>2476.8000000000002</v>
      </c>
      <c r="G40" s="19">
        <f t="shared" si="1"/>
        <v>2476.8000000000002</v>
      </c>
    </row>
    <row r="41" spans="1:7" ht="30" hidden="1" outlineLevel="4">
      <c r="A41" s="17" t="s">
        <v>420</v>
      </c>
      <c r="B41" s="18" t="s">
        <v>0</v>
      </c>
      <c r="C41" s="18" t="s">
        <v>24</v>
      </c>
      <c r="D41" s="18" t="s">
        <v>382</v>
      </c>
      <c r="E41" s="18"/>
      <c r="F41" s="19">
        <f>F42+F44</f>
        <v>2476.8000000000002</v>
      </c>
      <c r="G41" s="19">
        <f>G42+G44</f>
        <v>2476.8000000000002</v>
      </c>
    </row>
    <row r="42" spans="1:7" ht="60" hidden="1" outlineLevel="5">
      <c r="A42" s="17" t="s">
        <v>383</v>
      </c>
      <c r="B42" s="18" t="s">
        <v>0</v>
      </c>
      <c r="C42" s="18" t="s">
        <v>24</v>
      </c>
      <c r="D42" s="18" t="s">
        <v>384</v>
      </c>
      <c r="E42" s="18"/>
      <c r="F42" s="19">
        <f t="shared" si="1"/>
        <v>2002</v>
      </c>
      <c r="G42" s="19">
        <f t="shared" si="1"/>
        <v>2002</v>
      </c>
    </row>
    <row r="43" spans="1:7" ht="45" hidden="1" outlineLevel="6">
      <c r="A43" s="17" t="s">
        <v>12</v>
      </c>
      <c r="B43" s="18" t="s">
        <v>0</v>
      </c>
      <c r="C43" s="18" t="s">
        <v>24</v>
      </c>
      <c r="D43" s="18" t="s">
        <v>384</v>
      </c>
      <c r="E43" s="18" t="s">
        <v>13</v>
      </c>
      <c r="F43" s="19">
        <v>2002</v>
      </c>
      <c r="G43" s="19">
        <v>2002</v>
      </c>
    </row>
    <row r="44" spans="1:7" ht="61.5" hidden="1" customHeight="1" outlineLevel="6">
      <c r="A44" s="25" t="s">
        <v>426</v>
      </c>
      <c r="B44" s="18" t="s">
        <v>0</v>
      </c>
      <c r="C44" s="18" t="s">
        <v>24</v>
      </c>
      <c r="D44" s="28" t="s">
        <v>425</v>
      </c>
      <c r="E44" s="18"/>
      <c r="F44" s="19">
        <f>F45</f>
        <v>474.8</v>
      </c>
      <c r="G44" s="19">
        <f>G45</f>
        <v>474.8</v>
      </c>
    </row>
    <row r="45" spans="1:7" ht="45" hidden="1" outlineLevel="6">
      <c r="A45" s="25" t="s">
        <v>12</v>
      </c>
      <c r="B45" s="18" t="s">
        <v>0</v>
      </c>
      <c r="C45" s="18" t="s">
        <v>24</v>
      </c>
      <c r="D45" s="28" t="s">
        <v>425</v>
      </c>
      <c r="E45" s="18">
        <v>200</v>
      </c>
      <c r="F45" s="19">
        <v>474.8</v>
      </c>
      <c r="G45" s="19">
        <v>474.8</v>
      </c>
    </row>
    <row r="46" spans="1:7" ht="30" outlineLevel="3" collapsed="1">
      <c r="A46" s="17" t="s">
        <v>376</v>
      </c>
      <c r="B46" s="18" t="s">
        <v>0</v>
      </c>
      <c r="C46" s="18" t="s">
        <v>24</v>
      </c>
      <c r="D46" s="18" t="s">
        <v>5</v>
      </c>
      <c r="E46" s="18"/>
      <c r="F46" s="19">
        <f t="shared" ref="F46:G48" si="2">F47</f>
        <v>672</v>
      </c>
      <c r="G46" s="19">
        <f t="shared" si="2"/>
        <v>472</v>
      </c>
    </row>
    <row r="47" spans="1:7" ht="30" outlineLevel="4">
      <c r="A47" s="17" t="s">
        <v>6</v>
      </c>
      <c r="B47" s="18" t="s">
        <v>0</v>
      </c>
      <c r="C47" s="18" t="s">
        <v>24</v>
      </c>
      <c r="D47" s="18" t="s">
        <v>7</v>
      </c>
      <c r="E47" s="18"/>
      <c r="F47" s="19">
        <f t="shared" si="2"/>
        <v>672</v>
      </c>
      <c r="G47" s="19">
        <f t="shared" si="2"/>
        <v>472</v>
      </c>
    </row>
    <row r="48" spans="1:7" ht="30" outlineLevel="5">
      <c r="A48" s="17" t="s">
        <v>377</v>
      </c>
      <c r="B48" s="18" t="s">
        <v>0</v>
      </c>
      <c r="C48" s="18" t="s">
        <v>24</v>
      </c>
      <c r="D48" s="18" t="s">
        <v>378</v>
      </c>
      <c r="E48" s="18"/>
      <c r="F48" s="19">
        <f t="shared" si="2"/>
        <v>672</v>
      </c>
      <c r="G48" s="19">
        <f t="shared" si="2"/>
        <v>472</v>
      </c>
    </row>
    <row r="49" spans="1:7" ht="45" outlineLevel="6">
      <c r="A49" s="17" t="s">
        <v>12</v>
      </c>
      <c r="B49" s="18" t="s">
        <v>0</v>
      </c>
      <c r="C49" s="18" t="s">
        <v>24</v>
      </c>
      <c r="D49" s="18" t="s">
        <v>378</v>
      </c>
      <c r="E49" s="18" t="s">
        <v>13</v>
      </c>
      <c r="F49" s="19">
        <v>672</v>
      </c>
      <c r="G49" s="19">
        <v>472</v>
      </c>
    </row>
    <row r="50" spans="1:7" ht="45" hidden="1" outlineLevel="3">
      <c r="A50" s="17" t="s">
        <v>385</v>
      </c>
      <c r="B50" s="18" t="s">
        <v>0</v>
      </c>
      <c r="C50" s="18" t="s">
        <v>24</v>
      </c>
      <c r="D50" s="18" t="s">
        <v>25</v>
      </c>
      <c r="E50" s="18"/>
      <c r="F50" s="19">
        <f t="shared" ref="F50:G52" si="3">F51</f>
        <v>9</v>
      </c>
      <c r="G50" s="19">
        <f t="shared" si="3"/>
        <v>9</v>
      </c>
    </row>
    <row r="51" spans="1:7" ht="30" hidden="1" outlineLevel="5">
      <c r="A51" s="17" t="s">
        <v>386</v>
      </c>
      <c r="B51" s="18" t="s">
        <v>0</v>
      </c>
      <c r="C51" s="18" t="s">
        <v>24</v>
      </c>
      <c r="D51" s="18" t="s">
        <v>26</v>
      </c>
      <c r="E51" s="18"/>
      <c r="F51" s="19">
        <f t="shared" si="3"/>
        <v>9</v>
      </c>
      <c r="G51" s="19">
        <f t="shared" si="3"/>
        <v>9</v>
      </c>
    </row>
    <row r="52" spans="1:7" ht="105" hidden="1" outlineLevel="6">
      <c r="A52" s="17" t="s">
        <v>27</v>
      </c>
      <c r="B52" s="18" t="s">
        <v>0</v>
      </c>
      <c r="C52" s="18" t="s">
        <v>24</v>
      </c>
      <c r="D52" s="18" t="s">
        <v>28</v>
      </c>
      <c r="E52" s="18"/>
      <c r="F52" s="19">
        <f t="shared" si="3"/>
        <v>9</v>
      </c>
      <c r="G52" s="19">
        <f t="shared" si="3"/>
        <v>9</v>
      </c>
    </row>
    <row r="53" spans="1:7" ht="45" hidden="1" outlineLevel="5">
      <c r="A53" s="17" t="s">
        <v>12</v>
      </c>
      <c r="B53" s="18" t="s">
        <v>0</v>
      </c>
      <c r="C53" s="18" t="s">
        <v>24</v>
      </c>
      <c r="D53" s="18" t="s">
        <v>28</v>
      </c>
      <c r="E53" s="18" t="s">
        <v>13</v>
      </c>
      <c r="F53" s="19">
        <v>9</v>
      </c>
      <c r="G53" s="19">
        <v>9</v>
      </c>
    </row>
    <row r="54" spans="1:7" ht="30" hidden="1" outlineLevel="6">
      <c r="A54" s="17" t="s">
        <v>29</v>
      </c>
      <c r="B54" s="18" t="s">
        <v>0</v>
      </c>
      <c r="C54" s="18" t="s">
        <v>24</v>
      </c>
      <c r="D54" s="18" t="s">
        <v>30</v>
      </c>
      <c r="E54" s="18"/>
      <c r="F54" s="19">
        <f>F55+F57</f>
        <v>168.3</v>
      </c>
      <c r="G54" s="19">
        <f>G55+G57</f>
        <v>168.3</v>
      </c>
    </row>
    <row r="55" spans="1:7" ht="45" hidden="1" outlineLevel="3">
      <c r="A55" s="17" t="s">
        <v>31</v>
      </c>
      <c r="B55" s="18" t="s">
        <v>0</v>
      </c>
      <c r="C55" s="18" t="s">
        <v>24</v>
      </c>
      <c r="D55" s="18" t="s">
        <v>32</v>
      </c>
      <c r="E55" s="18"/>
      <c r="F55" s="19">
        <f>F56</f>
        <v>118.3</v>
      </c>
      <c r="G55" s="19">
        <f>G56</f>
        <v>118.3</v>
      </c>
    </row>
    <row r="56" spans="1:7" ht="45" hidden="1" outlineLevel="6">
      <c r="A56" s="17" t="s">
        <v>12</v>
      </c>
      <c r="B56" s="18" t="s">
        <v>0</v>
      </c>
      <c r="C56" s="18" t="s">
        <v>24</v>
      </c>
      <c r="D56" s="18" t="s">
        <v>32</v>
      </c>
      <c r="E56" s="18" t="s">
        <v>13</v>
      </c>
      <c r="F56" s="19">
        <v>118.3</v>
      </c>
      <c r="G56" s="19">
        <v>118.3</v>
      </c>
    </row>
    <row r="57" spans="1:7" ht="60" hidden="1" outlineLevel="6">
      <c r="A57" s="17" t="s">
        <v>33</v>
      </c>
      <c r="B57" s="18" t="s">
        <v>0</v>
      </c>
      <c r="C57" s="18" t="s">
        <v>24</v>
      </c>
      <c r="D57" s="18" t="s">
        <v>34</v>
      </c>
      <c r="E57" s="18"/>
      <c r="F57" s="19">
        <f>F58</f>
        <v>50</v>
      </c>
      <c r="G57" s="19">
        <f>G58</f>
        <v>50</v>
      </c>
    </row>
    <row r="58" spans="1:7" ht="45" hidden="1" outlineLevel="1">
      <c r="A58" s="17" t="s">
        <v>12</v>
      </c>
      <c r="B58" s="18" t="s">
        <v>0</v>
      </c>
      <c r="C58" s="18" t="s">
        <v>24</v>
      </c>
      <c r="D58" s="18" t="s">
        <v>34</v>
      </c>
      <c r="E58" s="18" t="s">
        <v>13</v>
      </c>
      <c r="F58" s="19">
        <v>50</v>
      </c>
      <c r="G58" s="19">
        <v>50</v>
      </c>
    </row>
    <row r="59" spans="1:7" ht="30" hidden="1" outlineLevel="2">
      <c r="A59" s="17" t="s">
        <v>19</v>
      </c>
      <c r="B59" s="18" t="s">
        <v>0</v>
      </c>
      <c r="C59" s="18" t="s">
        <v>24</v>
      </c>
      <c r="D59" s="18" t="s">
        <v>20</v>
      </c>
      <c r="E59" s="18"/>
      <c r="F59" s="19">
        <f>F60+F61</f>
        <v>498.5</v>
      </c>
      <c r="G59" s="19">
        <f>G60+G61</f>
        <v>498.5</v>
      </c>
    </row>
    <row r="60" spans="1:7" ht="45" hidden="1" outlineLevel="3">
      <c r="A60" s="17" t="s">
        <v>12</v>
      </c>
      <c r="B60" s="18" t="s">
        <v>0</v>
      </c>
      <c r="C60" s="18" t="s">
        <v>24</v>
      </c>
      <c r="D60" s="18" t="s">
        <v>20</v>
      </c>
      <c r="E60" s="18" t="s">
        <v>13</v>
      </c>
      <c r="F60" s="19">
        <v>36</v>
      </c>
      <c r="G60" s="19">
        <v>36</v>
      </c>
    </row>
    <row r="61" spans="1:7" hidden="1" outlineLevel="4">
      <c r="A61" s="17" t="s">
        <v>14</v>
      </c>
      <c r="B61" s="18" t="s">
        <v>0</v>
      </c>
      <c r="C61" s="18" t="s">
        <v>24</v>
      </c>
      <c r="D61" s="18" t="s">
        <v>20</v>
      </c>
      <c r="E61" s="18" t="s">
        <v>15</v>
      </c>
      <c r="F61" s="19">
        <v>462.5</v>
      </c>
      <c r="G61" s="19">
        <v>462.5</v>
      </c>
    </row>
    <row r="62" spans="1:7" ht="30" hidden="1" outlineLevel="5">
      <c r="A62" s="17" t="s">
        <v>35</v>
      </c>
      <c r="B62" s="18" t="s">
        <v>0</v>
      </c>
      <c r="C62" s="18" t="s">
        <v>36</v>
      </c>
      <c r="D62" s="18"/>
      <c r="E62" s="18"/>
      <c r="F62" s="19">
        <f>F63+F70</f>
        <v>6215.2</v>
      </c>
      <c r="G62" s="19">
        <f>G63+G70</f>
        <v>6215.2</v>
      </c>
    </row>
    <row r="63" spans="1:7" ht="60" hidden="1" outlineLevel="6">
      <c r="A63" s="17" t="s">
        <v>37</v>
      </c>
      <c r="B63" s="18" t="s">
        <v>0</v>
      </c>
      <c r="C63" s="18" t="s">
        <v>38</v>
      </c>
      <c r="D63" s="18"/>
      <c r="E63" s="18"/>
      <c r="F63" s="19">
        <f>F64</f>
        <v>5598.3</v>
      </c>
      <c r="G63" s="19">
        <f>G64</f>
        <v>5598.3</v>
      </c>
    </row>
    <row r="64" spans="1:7" ht="75" hidden="1" outlineLevel="5">
      <c r="A64" s="17" t="s">
        <v>418</v>
      </c>
      <c r="B64" s="18" t="s">
        <v>0</v>
      </c>
      <c r="C64" s="18" t="s">
        <v>38</v>
      </c>
      <c r="D64" s="18" t="s">
        <v>39</v>
      </c>
      <c r="E64" s="18"/>
      <c r="F64" s="19">
        <f>F65</f>
        <v>5598.3</v>
      </c>
      <c r="G64" s="19">
        <f>G65</f>
        <v>5598.3</v>
      </c>
    </row>
    <row r="65" spans="1:7" ht="30" hidden="1" outlineLevel="6">
      <c r="A65" s="17" t="s">
        <v>324</v>
      </c>
      <c r="B65" s="18" t="s">
        <v>0</v>
      </c>
      <c r="C65" s="18" t="s">
        <v>38</v>
      </c>
      <c r="D65" s="18" t="s">
        <v>40</v>
      </c>
      <c r="E65" s="18"/>
      <c r="F65" s="19">
        <f>F66+F68</f>
        <v>5598.3</v>
      </c>
      <c r="G65" s="19">
        <f>G66+G68</f>
        <v>5598.3</v>
      </c>
    </row>
    <row r="66" spans="1:7" ht="45" hidden="1" outlineLevel="2">
      <c r="A66" s="17" t="s">
        <v>325</v>
      </c>
      <c r="B66" s="18" t="s">
        <v>0</v>
      </c>
      <c r="C66" s="18" t="s">
        <v>38</v>
      </c>
      <c r="D66" s="18" t="s">
        <v>41</v>
      </c>
      <c r="E66" s="18"/>
      <c r="F66" s="19">
        <f>F67</f>
        <v>100</v>
      </c>
      <c r="G66" s="19">
        <f>G67</f>
        <v>100</v>
      </c>
    </row>
    <row r="67" spans="1:7" ht="45" hidden="1" outlineLevel="3">
      <c r="A67" s="17" t="s">
        <v>42</v>
      </c>
      <c r="B67" s="18" t="s">
        <v>0</v>
      </c>
      <c r="C67" s="18" t="s">
        <v>38</v>
      </c>
      <c r="D67" s="18" t="s">
        <v>41</v>
      </c>
      <c r="E67" s="18" t="s">
        <v>43</v>
      </c>
      <c r="F67" s="19">
        <v>100</v>
      </c>
      <c r="G67" s="19">
        <v>100</v>
      </c>
    </row>
    <row r="68" spans="1:7" ht="30" hidden="1" outlineLevel="4">
      <c r="A68" s="17" t="s">
        <v>326</v>
      </c>
      <c r="B68" s="18" t="s">
        <v>0</v>
      </c>
      <c r="C68" s="18" t="s">
        <v>38</v>
      </c>
      <c r="D68" s="18" t="s">
        <v>44</v>
      </c>
      <c r="E68" s="18"/>
      <c r="F68" s="19">
        <f>F69</f>
        <v>5498.3</v>
      </c>
      <c r="G68" s="19">
        <f>G69</f>
        <v>5498.3</v>
      </c>
    </row>
    <row r="69" spans="1:7" ht="45" hidden="1" outlineLevel="5">
      <c r="A69" s="17" t="s">
        <v>42</v>
      </c>
      <c r="B69" s="18" t="s">
        <v>0</v>
      </c>
      <c r="C69" s="18" t="s">
        <v>38</v>
      </c>
      <c r="D69" s="18" t="s">
        <v>44</v>
      </c>
      <c r="E69" s="18" t="s">
        <v>43</v>
      </c>
      <c r="F69" s="19">
        <v>5498.3</v>
      </c>
      <c r="G69" s="19">
        <v>5498.3</v>
      </c>
    </row>
    <row r="70" spans="1:7" ht="45" hidden="1" outlineLevel="6">
      <c r="A70" s="17" t="s">
        <v>45</v>
      </c>
      <c r="B70" s="18" t="s">
        <v>0</v>
      </c>
      <c r="C70" s="18" t="s">
        <v>46</v>
      </c>
      <c r="D70" s="18"/>
      <c r="E70" s="18"/>
      <c r="F70" s="19">
        <f>F71+F83</f>
        <v>616.9</v>
      </c>
      <c r="G70" s="19">
        <f>G71+G83</f>
        <v>616.9</v>
      </c>
    </row>
    <row r="71" spans="1:7" ht="75" hidden="1" outlineLevel="4">
      <c r="A71" s="17" t="s">
        <v>387</v>
      </c>
      <c r="B71" s="18" t="s">
        <v>0</v>
      </c>
      <c r="C71" s="18" t="s">
        <v>46</v>
      </c>
      <c r="D71" s="18" t="s">
        <v>39</v>
      </c>
      <c r="E71" s="18"/>
      <c r="F71" s="19">
        <f>F75+F80+F72</f>
        <v>581.9</v>
      </c>
      <c r="G71" s="19">
        <f>G75+G80+G72</f>
        <v>581.9</v>
      </c>
    </row>
    <row r="72" spans="1:7" ht="30" hidden="1" outlineLevel="4">
      <c r="A72" s="17" t="s">
        <v>324</v>
      </c>
      <c r="B72" s="18" t="s">
        <v>0</v>
      </c>
      <c r="C72" s="18" t="s">
        <v>46</v>
      </c>
      <c r="D72" s="28" t="s">
        <v>40</v>
      </c>
      <c r="E72" s="18"/>
      <c r="F72" s="19">
        <f>F73</f>
        <v>4.5</v>
      </c>
      <c r="G72" s="19">
        <f>G73</f>
        <v>4.5</v>
      </c>
    </row>
    <row r="73" spans="1:7" ht="44.45" hidden="1" customHeight="1" outlineLevel="4">
      <c r="A73" s="17" t="s">
        <v>429</v>
      </c>
      <c r="B73" s="18" t="s">
        <v>0</v>
      </c>
      <c r="C73" s="18" t="s">
        <v>46</v>
      </c>
      <c r="D73" s="28" t="s">
        <v>427</v>
      </c>
      <c r="E73" s="18"/>
      <c r="F73" s="19">
        <f>F74</f>
        <v>4.5</v>
      </c>
      <c r="G73" s="19">
        <f>G74</f>
        <v>4.5</v>
      </c>
    </row>
    <row r="74" spans="1:7" ht="45" hidden="1" outlineLevel="4">
      <c r="A74" s="17" t="s">
        <v>42</v>
      </c>
      <c r="B74" s="18" t="s">
        <v>0</v>
      </c>
      <c r="C74" s="18" t="s">
        <v>46</v>
      </c>
      <c r="D74" s="28" t="s">
        <v>427</v>
      </c>
      <c r="E74" s="18">
        <v>600</v>
      </c>
      <c r="F74" s="19">
        <v>4.5</v>
      </c>
      <c r="G74" s="19">
        <v>4.5</v>
      </c>
    </row>
    <row r="75" spans="1:7" ht="16.899999999999999" hidden="1" customHeight="1" outlineLevel="5">
      <c r="A75" s="17" t="s">
        <v>327</v>
      </c>
      <c r="B75" s="18" t="s">
        <v>0</v>
      </c>
      <c r="C75" s="18" t="s">
        <v>46</v>
      </c>
      <c r="D75" s="18" t="s">
        <v>47</v>
      </c>
      <c r="E75" s="18"/>
      <c r="F75" s="19">
        <f>F76+F78</f>
        <v>64</v>
      </c>
      <c r="G75" s="19">
        <f>G76+G78</f>
        <v>64</v>
      </c>
    </row>
    <row r="76" spans="1:7" ht="135" hidden="1" outlineLevel="6">
      <c r="A76" s="17" t="s">
        <v>388</v>
      </c>
      <c r="B76" s="18" t="s">
        <v>0</v>
      </c>
      <c r="C76" s="18" t="s">
        <v>46</v>
      </c>
      <c r="D76" s="18" t="s">
        <v>48</v>
      </c>
      <c r="E76" s="18"/>
      <c r="F76" s="19">
        <f>F77</f>
        <v>14</v>
      </c>
      <c r="G76" s="19">
        <f>G77</f>
        <v>14</v>
      </c>
    </row>
    <row r="77" spans="1:7" ht="45" hidden="1" outlineLevel="3">
      <c r="A77" s="17" t="s">
        <v>42</v>
      </c>
      <c r="B77" s="18" t="s">
        <v>0</v>
      </c>
      <c r="C77" s="18" t="s">
        <v>46</v>
      </c>
      <c r="D77" s="18" t="s">
        <v>48</v>
      </c>
      <c r="E77" s="18" t="s">
        <v>43</v>
      </c>
      <c r="F77" s="19">
        <v>14</v>
      </c>
      <c r="G77" s="19">
        <v>14</v>
      </c>
    </row>
    <row r="78" spans="1:7" ht="57.6" hidden="1" customHeight="1" outlineLevel="3">
      <c r="A78" s="17" t="s">
        <v>430</v>
      </c>
      <c r="B78" s="18" t="s">
        <v>0</v>
      </c>
      <c r="C78" s="18" t="s">
        <v>46</v>
      </c>
      <c r="D78" s="28" t="s">
        <v>428</v>
      </c>
      <c r="E78" s="18"/>
      <c r="F78" s="19">
        <f>F79</f>
        <v>50</v>
      </c>
      <c r="G78" s="19">
        <f>G79</f>
        <v>50</v>
      </c>
    </row>
    <row r="79" spans="1:7" ht="43.15" hidden="1" customHeight="1" outlineLevel="3">
      <c r="A79" s="17" t="s">
        <v>42</v>
      </c>
      <c r="B79" s="18" t="s">
        <v>0</v>
      </c>
      <c r="C79" s="18" t="s">
        <v>46</v>
      </c>
      <c r="D79" s="28" t="s">
        <v>428</v>
      </c>
      <c r="E79" s="18">
        <v>600</v>
      </c>
      <c r="F79" s="19">
        <v>50</v>
      </c>
      <c r="G79" s="19">
        <v>50</v>
      </c>
    </row>
    <row r="80" spans="1:7" ht="45" hidden="1" outlineLevel="5">
      <c r="A80" s="17" t="s">
        <v>328</v>
      </c>
      <c r="B80" s="18" t="s">
        <v>0</v>
      </c>
      <c r="C80" s="18" t="s">
        <v>46</v>
      </c>
      <c r="D80" s="18" t="s">
        <v>49</v>
      </c>
      <c r="E80" s="18"/>
      <c r="F80" s="19">
        <f>F81</f>
        <v>513.4</v>
      </c>
      <c r="G80" s="19">
        <f>G81</f>
        <v>513.4</v>
      </c>
    </row>
    <row r="81" spans="1:7" ht="30" hidden="1" customHeight="1" outlineLevel="6">
      <c r="A81" s="17" t="s">
        <v>329</v>
      </c>
      <c r="B81" s="18" t="s">
        <v>0</v>
      </c>
      <c r="C81" s="18" t="s">
        <v>46</v>
      </c>
      <c r="D81" s="18" t="s">
        <v>50</v>
      </c>
      <c r="E81" s="18"/>
      <c r="F81" s="19">
        <f>F82</f>
        <v>513.4</v>
      </c>
      <c r="G81" s="19">
        <f>G82</f>
        <v>513.4</v>
      </c>
    </row>
    <row r="82" spans="1:7" ht="45" hidden="1" outlineLevel="5">
      <c r="A82" s="17" t="s">
        <v>42</v>
      </c>
      <c r="B82" s="18" t="s">
        <v>0</v>
      </c>
      <c r="C82" s="18" t="s">
        <v>46</v>
      </c>
      <c r="D82" s="18" t="s">
        <v>50</v>
      </c>
      <c r="E82" s="18" t="s">
        <v>43</v>
      </c>
      <c r="F82" s="19">
        <v>513.4</v>
      </c>
      <c r="G82" s="19">
        <v>513.4</v>
      </c>
    </row>
    <row r="83" spans="1:7" ht="30" hidden="1" outlineLevel="6">
      <c r="A83" s="17" t="s">
        <v>389</v>
      </c>
      <c r="B83" s="18" t="s">
        <v>0</v>
      </c>
      <c r="C83" s="18" t="s">
        <v>46</v>
      </c>
      <c r="D83" s="18" t="s">
        <v>51</v>
      </c>
      <c r="E83" s="18"/>
      <c r="F83" s="19">
        <f>F84+F86</f>
        <v>35</v>
      </c>
      <c r="G83" s="19">
        <f>G84+G86</f>
        <v>35</v>
      </c>
    </row>
    <row r="84" spans="1:7" ht="30" hidden="1" outlineLevel="1">
      <c r="A84" s="17" t="s">
        <v>52</v>
      </c>
      <c r="B84" s="18" t="s">
        <v>0</v>
      </c>
      <c r="C84" s="18" t="s">
        <v>46</v>
      </c>
      <c r="D84" s="18" t="s">
        <v>53</v>
      </c>
      <c r="E84" s="18"/>
      <c r="F84" s="19">
        <f>F85</f>
        <v>20</v>
      </c>
      <c r="G84" s="19">
        <f>G85</f>
        <v>20</v>
      </c>
    </row>
    <row r="85" spans="1:7" ht="45" hidden="1" outlineLevel="2">
      <c r="A85" s="17" t="s">
        <v>12</v>
      </c>
      <c r="B85" s="18" t="s">
        <v>0</v>
      </c>
      <c r="C85" s="18" t="s">
        <v>46</v>
      </c>
      <c r="D85" s="18" t="s">
        <v>53</v>
      </c>
      <c r="E85" s="18" t="s">
        <v>13</v>
      </c>
      <c r="F85" s="19">
        <v>20</v>
      </c>
      <c r="G85" s="19">
        <v>20</v>
      </c>
    </row>
    <row r="86" spans="1:7" ht="90" hidden="1" outlineLevel="3">
      <c r="A86" s="17" t="s">
        <v>54</v>
      </c>
      <c r="B86" s="18" t="s">
        <v>0</v>
      </c>
      <c r="C86" s="18" t="s">
        <v>46</v>
      </c>
      <c r="D86" s="18" t="s">
        <v>55</v>
      </c>
      <c r="E86" s="18"/>
      <c r="F86" s="19">
        <f>F87</f>
        <v>15</v>
      </c>
      <c r="G86" s="19">
        <f>G87</f>
        <v>15</v>
      </c>
    </row>
    <row r="87" spans="1:7" ht="45" hidden="1" outlineLevel="4">
      <c r="A87" s="17" t="s">
        <v>12</v>
      </c>
      <c r="B87" s="18" t="s">
        <v>0</v>
      </c>
      <c r="C87" s="18" t="s">
        <v>46</v>
      </c>
      <c r="D87" s="18" t="s">
        <v>55</v>
      </c>
      <c r="E87" s="18" t="s">
        <v>13</v>
      </c>
      <c r="F87" s="19">
        <v>15</v>
      </c>
      <c r="G87" s="19">
        <v>15</v>
      </c>
    </row>
    <row r="88" spans="1:7" hidden="1" outlineLevel="5">
      <c r="A88" s="17" t="s">
        <v>56</v>
      </c>
      <c r="B88" s="18" t="s">
        <v>0</v>
      </c>
      <c r="C88" s="18" t="s">
        <v>57</v>
      </c>
      <c r="D88" s="18"/>
      <c r="E88" s="18"/>
      <c r="F88" s="19">
        <f>F89+F94</f>
        <v>920</v>
      </c>
      <c r="G88" s="19">
        <f>G89+G94</f>
        <v>920</v>
      </c>
    </row>
    <row r="89" spans="1:7" hidden="1" outlineLevel="6">
      <c r="A89" s="17" t="s">
        <v>58</v>
      </c>
      <c r="B89" s="18" t="s">
        <v>0</v>
      </c>
      <c r="C89" s="18" t="s">
        <v>59</v>
      </c>
      <c r="D89" s="18"/>
      <c r="E89" s="18"/>
      <c r="F89" s="19">
        <f t="shared" ref="F89:G92" si="4">F90</f>
        <v>900</v>
      </c>
      <c r="G89" s="19">
        <f t="shared" si="4"/>
        <v>900</v>
      </c>
    </row>
    <row r="90" spans="1:7" ht="30" hidden="1" outlineLevel="2">
      <c r="A90" s="17" t="s">
        <v>390</v>
      </c>
      <c r="B90" s="18" t="s">
        <v>0</v>
      </c>
      <c r="C90" s="18" t="s">
        <v>59</v>
      </c>
      <c r="D90" s="18" t="s">
        <v>60</v>
      </c>
      <c r="E90" s="18"/>
      <c r="F90" s="19">
        <f t="shared" si="4"/>
        <v>900</v>
      </c>
      <c r="G90" s="19">
        <f t="shared" si="4"/>
        <v>900</v>
      </c>
    </row>
    <row r="91" spans="1:7" ht="45" hidden="1" outlineLevel="3">
      <c r="A91" s="17" t="s">
        <v>61</v>
      </c>
      <c r="B91" s="18" t="s">
        <v>0</v>
      </c>
      <c r="C91" s="18" t="s">
        <v>59</v>
      </c>
      <c r="D91" s="18" t="s">
        <v>62</v>
      </c>
      <c r="E91" s="18"/>
      <c r="F91" s="19">
        <f t="shared" si="4"/>
        <v>900</v>
      </c>
      <c r="G91" s="19">
        <f t="shared" si="4"/>
        <v>900</v>
      </c>
    </row>
    <row r="92" spans="1:7" ht="45" hidden="1" outlineLevel="4">
      <c r="A92" s="17" t="s">
        <v>63</v>
      </c>
      <c r="B92" s="18" t="s">
        <v>0</v>
      </c>
      <c r="C92" s="18" t="s">
        <v>59</v>
      </c>
      <c r="D92" s="18" t="s">
        <v>64</v>
      </c>
      <c r="E92" s="18"/>
      <c r="F92" s="19">
        <f t="shared" si="4"/>
        <v>900</v>
      </c>
      <c r="G92" s="19">
        <f t="shared" si="4"/>
        <v>900</v>
      </c>
    </row>
    <row r="93" spans="1:7" hidden="1" outlineLevel="5">
      <c r="A93" s="17" t="s">
        <v>14</v>
      </c>
      <c r="B93" s="18" t="s">
        <v>0</v>
      </c>
      <c r="C93" s="18" t="s">
        <v>59</v>
      </c>
      <c r="D93" s="18" t="s">
        <v>64</v>
      </c>
      <c r="E93" s="18" t="s">
        <v>15</v>
      </c>
      <c r="F93" s="19">
        <v>900</v>
      </c>
      <c r="G93" s="19">
        <v>900</v>
      </c>
    </row>
    <row r="94" spans="1:7" ht="30" hidden="1" outlineLevel="6">
      <c r="A94" s="17" t="s">
        <v>65</v>
      </c>
      <c r="B94" s="18" t="s">
        <v>0</v>
      </c>
      <c r="C94" s="18" t="s">
        <v>66</v>
      </c>
      <c r="D94" s="18"/>
      <c r="E94" s="18"/>
      <c r="F94" s="19">
        <f>F95</f>
        <v>20</v>
      </c>
      <c r="G94" s="19">
        <f>G95</f>
        <v>20</v>
      </c>
    </row>
    <row r="95" spans="1:7" ht="45" hidden="1" outlineLevel="4">
      <c r="A95" s="17" t="s">
        <v>391</v>
      </c>
      <c r="B95" s="18" t="s">
        <v>0</v>
      </c>
      <c r="C95" s="18" t="s">
        <v>66</v>
      </c>
      <c r="D95" s="18" t="s">
        <v>67</v>
      </c>
      <c r="E95" s="18"/>
      <c r="F95" s="19">
        <f>F96+F99</f>
        <v>20</v>
      </c>
      <c r="G95" s="19">
        <f>G96+G99</f>
        <v>20</v>
      </c>
    </row>
    <row r="96" spans="1:7" ht="30" hidden="1" outlineLevel="5">
      <c r="A96" s="17" t="s">
        <v>68</v>
      </c>
      <c r="B96" s="18" t="s">
        <v>0</v>
      </c>
      <c r="C96" s="18" t="s">
        <v>66</v>
      </c>
      <c r="D96" s="18" t="s">
        <v>69</v>
      </c>
      <c r="E96" s="18"/>
      <c r="F96" s="19">
        <f>F97</f>
        <v>10</v>
      </c>
      <c r="G96" s="19">
        <f>G97</f>
        <v>10</v>
      </c>
    </row>
    <row r="97" spans="1:7" ht="45" hidden="1" outlineLevel="6">
      <c r="A97" s="17" t="s">
        <v>330</v>
      </c>
      <c r="B97" s="18" t="s">
        <v>0</v>
      </c>
      <c r="C97" s="18" t="s">
        <v>66</v>
      </c>
      <c r="D97" s="18" t="s">
        <v>70</v>
      </c>
      <c r="E97" s="18"/>
      <c r="F97" s="19">
        <f>F98</f>
        <v>10</v>
      </c>
      <c r="G97" s="19">
        <f>G98</f>
        <v>10</v>
      </c>
    </row>
    <row r="98" spans="1:7" ht="45" hidden="1" outlineLevel="1">
      <c r="A98" s="17" t="s">
        <v>12</v>
      </c>
      <c r="B98" s="18" t="s">
        <v>0</v>
      </c>
      <c r="C98" s="18" t="s">
        <v>66</v>
      </c>
      <c r="D98" s="18" t="s">
        <v>70</v>
      </c>
      <c r="E98" s="18" t="s">
        <v>13</v>
      </c>
      <c r="F98" s="19">
        <v>10</v>
      </c>
      <c r="G98" s="19">
        <v>10</v>
      </c>
    </row>
    <row r="99" spans="1:7" ht="45" hidden="1" outlineLevel="2">
      <c r="A99" s="17" t="s">
        <v>71</v>
      </c>
      <c r="B99" s="18" t="s">
        <v>0</v>
      </c>
      <c r="C99" s="18" t="s">
        <v>66</v>
      </c>
      <c r="D99" s="18" t="s">
        <v>72</v>
      </c>
      <c r="E99" s="18"/>
      <c r="F99" s="19">
        <f>F100</f>
        <v>10</v>
      </c>
      <c r="G99" s="19">
        <f>G100</f>
        <v>10</v>
      </c>
    </row>
    <row r="100" spans="1:7" ht="30" hidden="1" outlineLevel="3">
      <c r="A100" s="17" t="s">
        <v>331</v>
      </c>
      <c r="B100" s="18" t="s">
        <v>0</v>
      </c>
      <c r="C100" s="18" t="s">
        <v>66</v>
      </c>
      <c r="D100" s="18" t="s">
        <v>73</v>
      </c>
      <c r="E100" s="18"/>
      <c r="F100" s="19">
        <f>F101</f>
        <v>10</v>
      </c>
      <c r="G100" s="19">
        <f>G101</f>
        <v>10</v>
      </c>
    </row>
    <row r="101" spans="1:7" ht="45" hidden="1" outlineLevel="4">
      <c r="A101" s="17" t="s">
        <v>12</v>
      </c>
      <c r="B101" s="18" t="s">
        <v>0</v>
      </c>
      <c r="C101" s="18" t="s">
        <v>66</v>
      </c>
      <c r="D101" s="18" t="s">
        <v>73</v>
      </c>
      <c r="E101" s="18" t="s">
        <v>13</v>
      </c>
      <c r="F101" s="19">
        <v>10</v>
      </c>
      <c r="G101" s="19">
        <v>10</v>
      </c>
    </row>
    <row r="102" spans="1:7" hidden="1" outlineLevel="5">
      <c r="A102" s="17" t="s">
        <v>74</v>
      </c>
      <c r="B102" s="18" t="s">
        <v>0</v>
      </c>
      <c r="C102" s="18" t="s">
        <v>75</v>
      </c>
      <c r="D102" s="18"/>
      <c r="E102" s="18"/>
      <c r="F102" s="19">
        <f>F103+F108+F116</f>
        <v>24559.600000000002</v>
      </c>
      <c r="G102" s="19">
        <f>G103+G108+G116</f>
        <v>24559.600000000002</v>
      </c>
    </row>
    <row r="103" spans="1:7" hidden="1" outlineLevel="6">
      <c r="A103" s="17" t="s">
        <v>76</v>
      </c>
      <c r="B103" s="18" t="s">
        <v>0</v>
      </c>
      <c r="C103" s="18" t="s">
        <v>77</v>
      </c>
      <c r="D103" s="18"/>
      <c r="E103" s="18"/>
      <c r="F103" s="19">
        <f t="shared" ref="F103:G106" si="5">F104</f>
        <v>2067</v>
      </c>
      <c r="G103" s="19">
        <f t="shared" si="5"/>
        <v>2067</v>
      </c>
    </row>
    <row r="104" spans="1:7" ht="30" hidden="1" outlineLevel="2">
      <c r="A104" s="17" t="s">
        <v>390</v>
      </c>
      <c r="B104" s="18" t="s">
        <v>0</v>
      </c>
      <c r="C104" s="18" t="s">
        <v>77</v>
      </c>
      <c r="D104" s="18" t="s">
        <v>60</v>
      </c>
      <c r="E104" s="18"/>
      <c r="F104" s="19">
        <f t="shared" si="5"/>
        <v>2067</v>
      </c>
      <c r="G104" s="19">
        <f t="shared" si="5"/>
        <v>2067</v>
      </c>
    </row>
    <row r="105" spans="1:7" ht="45" hidden="1" outlineLevel="3">
      <c r="A105" s="17" t="s">
        <v>61</v>
      </c>
      <c r="B105" s="18" t="s">
        <v>0</v>
      </c>
      <c r="C105" s="18" t="s">
        <v>77</v>
      </c>
      <c r="D105" s="18" t="s">
        <v>62</v>
      </c>
      <c r="E105" s="18"/>
      <c r="F105" s="19">
        <f t="shared" si="5"/>
        <v>2067</v>
      </c>
      <c r="G105" s="19">
        <f t="shared" si="5"/>
        <v>2067</v>
      </c>
    </row>
    <row r="106" spans="1:7" hidden="1" outlineLevel="4">
      <c r="A106" s="17" t="s">
        <v>332</v>
      </c>
      <c r="B106" s="18" t="s">
        <v>0</v>
      </c>
      <c r="C106" s="18" t="s">
        <v>77</v>
      </c>
      <c r="D106" s="18" t="s">
        <v>78</v>
      </c>
      <c r="E106" s="18"/>
      <c r="F106" s="19">
        <f t="shared" si="5"/>
        <v>2067</v>
      </c>
      <c r="G106" s="19">
        <f t="shared" si="5"/>
        <v>2067</v>
      </c>
    </row>
    <row r="107" spans="1:7" ht="30" hidden="1" outlineLevel="5">
      <c r="A107" s="17" t="s">
        <v>79</v>
      </c>
      <c r="B107" s="18" t="s">
        <v>0</v>
      </c>
      <c r="C107" s="18" t="s">
        <v>77</v>
      </c>
      <c r="D107" s="18" t="s">
        <v>78</v>
      </c>
      <c r="E107" s="18" t="s">
        <v>80</v>
      </c>
      <c r="F107" s="19">
        <v>2067</v>
      </c>
      <c r="G107" s="19">
        <v>2067</v>
      </c>
    </row>
    <row r="108" spans="1:7" hidden="1" outlineLevel="6">
      <c r="A108" s="17" t="s">
        <v>81</v>
      </c>
      <c r="B108" s="18" t="s">
        <v>0</v>
      </c>
      <c r="C108" s="18" t="s">
        <v>82</v>
      </c>
      <c r="D108" s="18"/>
      <c r="E108" s="18"/>
      <c r="F108" s="19">
        <f>F109</f>
        <v>846.5</v>
      </c>
      <c r="G108" s="19">
        <f>G109</f>
        <v>846.5</v>
      </c>
    </row>
    <row r="109" spans="1:7" ht="30" hidden="1" outlineLevel="4">
      <c r="A109" s="17" t="s">
        <v>390</v>
      </c>
      <c r="B109" s="18" t="s">
        <v>0</v>
      </c>
      <c r="C109" s="18" t="s">
        <v>82</v>
      </c>
      <c r="D109" s="18" t="s">
        <v>60</v>
      </c>
      <c r="E109" s="18"/>
      <c r="F109" s="19">
        <f>F110+F113</f>
        <v>846.5</v>
      </c>
      <c r="G109" s="19">
        <f>G110+G113</f>
        <v>846.5</v>
      </c>
    </row>
    <row r="110" spans="1:7" ht="30" hidden="1" outlineLevel="5">
      <c r="A110" s="17" t="s">
        <v>83</v>
      </c>
      <c r="B110" s="18" t="s">
        <v>0</v>
      </c>
      <c r="C110" s="18" t="s">
        <v>82</v>
      </c>
      <c r="D110" s="18" t="s">
        <v>84</v>
      </c>
      <c r="E110" s="18"/>
      <c r="F110" s="19">
        <f>F111</f>
        <v>20</v>
      </c>
      <c r="G110" s="19">
        <f>G111</f>
        <v>20</v>
      </c>
    </row>
    <row r="111" spans="1:7" ht="45" hidden="1" outlineLevel="6">
      <c r="A111" s="17" t="s">
        <v>85</v>
      </c>
      <c r="B111" s="18" t="s">
        <v>0</v>
      </c>
      <c r="C111" s="18" t="s">
        <v>82</v>
      </c>
      <c r="D111" s="18" t="s">
        <v>86</v>
      </c>
      <c r="E111" s="18"/>
      <c r="F111" s="19">
        <f>F112</f>
        <v>20</v>
      </c>
      <c r="G111" s="19">
        <f>G112</f>
        <v>20</v>
      </c>
    </row>
    <row r="112" spans="1:7" ht="45" hidden="1" outlineLevel="2">
      <c r="A112" s="17" t="s">
        <v>12</v>
      </c>
      <c r="B112" s="18" t="s">
        <v>0</v>
      </c>
      <c r="C112" s="18" t="s">
        <v>82</v>
      </c>
      <c r="D112" s="18" t="s">
        <v>86</v>
      </c>
      <c r="E112" s="18" t="s">
        <v>13</v>
      </c>
      <c r="F112" s="19">
        <v>20</v>
      </c>
      <c r="G112" s="19">
        <v>20</v>
      </c>
    </row>
    <row r="113" spans="1:7" ht="45" hidden="1" outlineLevel="3">
      <c r="A113" s="17" t="s">
        <v>61</v>
      </c>
      <c r="B113" s="18" t="s">
        <v>0</v>
      </c>
      <c r="C113" s="18" t="s">
        <v>82</v>
      </c>
      <c r="D113" s="18" t="s">
        <v>62</v>
      </c>
      <c r="E113" s="18"/>
      <c r="F113" s="19">
        <f>F114</f>
        <v>826.5</v>
      </c>
      <c r="G113" s="19">
        <f>G114</f>
        <v>826.5</v>
      </c>
    </row>
    <row r="114" spans="1:7" ht="30" hidden="1" outlineLevel="4">
      <c r="A114" s="17" t="s">
        <v>87</v>
      </c>
      <c r="B114" s="18" t="s">
        <v>0</v>
      </c>
      <c r="C114" s="18" t="s">
        <v>82</v>
      </c>
      <c r="D114" s="18" t="s">
        <v>88</v>
      </c>
      <c r="E114" s="18"/>
      <c r="F114" s="19">
        <f>F115</f>
        <v>826.5</v>
      </c>
      <c r="G114" s="19">
        <f>G115</f>
        <v>826.5</v>
      </c>
    </row>
    <row r="115" spans="1:7" ht="30" hidden="1" outlineLevel="5">
      <c r="A115" s="17" t="s">
        <v>79</v>
      </c>
      <c r="B115" s="18" t="s">
        <v>0</v>
      </c>
      <c r="C115" s="18" t="s">
        <v>82</v>
      </c>
      <c r="D115" s="18" t="s">
        <v>88</v>
      </c>
      <c r="E115" s="18" t="s">
        <v>80</v>
      </c>
      <c r="F115" s="19">
        <v>826.5</v>
      </c>
      <c r="G115" s="19">
        <v>826.5</v>
      </c>
    </row>
    <row r="116" spans="1:7" hidden="1" outlineLevel="6">
      <c r="A116" s="17" t="s">
        <v>89</v>
      </c>
      <c r="B116" s="18" t="s">
        <v>0</v>
      </c>
      <c r="C116" s="18" t="s">
        <v>90</v>
      </c>
      <c r="D116" s="18"/>
      <c r="E116" s="18"/>
      <c r="F116" s="19">
        <f>F117</f>
        <v>21646.100000000002</v>
      </c>
      <c r="G116" s="19">
        <f>G117</f>
        <v>21646.100000000002</v>
      </c>
    </row>
    <row r="117" spans="1:7" ht="30" hidden="1" outlineLevel="5">
      <c r="A117" s="17" t="s">
        <v>390</v>
      </c>
      <c r="B117" s="18" t="s">
        <v>0</v>
      </c>
      <c r="C117" s="18" t="s">
        <v>90</v>
      </c>
      <c r="D117" s="18" t="s">
        <v>60</v>
      </c>
      <c r="E117" s="18"/>
      <c r="F117" s="19">
        <f>F118</f>
        <v>21646.100000000002</v>
      </c>
      <c r="G117" s="19">
        <f>G118</f>
        <v>21646.100000000002</v>
      </c>
    </row>
    <row r="118" spans="1:7" ht="30" hidden="1" outlineLevel="6">
      <c r="A118" s="17" t="s">
        <v>83</v>
      </c>
      <c r="B118" s="18" t="s">
        <v>0</v>
      </c>
      <c r="C118" s="18" t="s">
        <v>90</v>
      </c>
      <c r="D118" s="18" t="s">
        <v>84</v>
      </c>
      <c r="E118" s="18"/>
      <c r="F118" s="19">
        <f>F119+F121+F123+F125</f>
        <v>21646.100000000002</v>
      </c>
      <c r="G118" s="19">
        <f>G119+G121+G123+G125</f>
        <v>21646.100000000002</v>
      </c>
    </row>
    <row r="119" spans="1:7" ht="45" hidden="1" outlineLevel="5">
      <c r="A119" s="17" t="s">
        <v>91</v>
      </c>
      <c r="B119" s="18" t="s">
        <v>0</v>
      </c>
      <c r="C119" s="18" t="s">
        <v>90</v>
      </c>
      <c r="D119" s="18" t="s">
        <v>92</v>
      </c>
      <c r="E119" s="18"/>
      <c r="F119" s="19">
        <f>F120</f>
        <v>2747.4</v>
      </c>
      <c r="G119" s="19">
        <f>G120</f>
        <v>2747.4</v>
      </c>
    </row>
    <row r="120" spans="1:7" ht="30" hidden="1" outlineLevel="6">
      <c r="A120" s="17" t="s">
        <v>79</v>
      </c>
      <c r="B120" s="18" t="s">
        <v>0</v>
      </c>
      <c r="C120" s="18" t="s">
        <v>90</v>
      </c>
      <c r="D120" s="18" t="s">
        <v>92</v>
      </c>
      <c r="E120" s="18" t="s">
        <v>80</v>
      </c>
      <c r="F120" s="19">
        <v>2747.4</v>
      </c>
      <c r="G120" s="19">
        <v>2747.4</v>
      </c>
    </row>
    <row r="121" spans="1:7" ht="45" hidden="1" outlineLevel="5">
      <c r="A121" s="17" t="s">
        <v>93</v>
      </c>
      <c r="B121" s="18" t="s">
        <v>0</v>
      </c>
      <c r="C121" s="18" t="s">
        <v>90</v>
      </c>
      <c r="D121" s="18" t="s">
        <v>94</v>
      </c>
      <c r="E121" s="18"/>
      <c r="F121" s="19">
        <f>F122</f>
        <v>15267.5</v>
      </c>
      <c r="G121" s="19">
        <f>G122</f>
        <v>15267.5</v>
      </c>
    </row>
    <row r="122" spans="1:7" s="3" customFormat="1" ht="30" hidden="1" outlineLevel="6">
      <c r="A122" s="17" t="s">
        <v>79</v>
      </c>
      <c r="B122" s="18" t="s">
        <v>0</v>
      </c>
      <c r="C122" s="18" t="s">
        <v>90</v>
      </c>
      <c r="D122" s="18" t="s">
        <v>94</v>
      </c>
      <c r="E122" s="18" t="s">
        <v>80</v>
      </c>
      <c r="F122" s="19">
        <v>15267.5</v>
      </c>
      <c r="G122" s="19">
        <v>15267.5</v>
      </c>
    </row>
    <row r="123" spans="1:7" s="3" customFormat="1" ht="120" hidden="1">
      <c r="A123" s="17" t="s">
        <v>333</v>
      </c>
      <c r="B123" s="18" t="s">
        <v>0</v>
      </c>
      <c r="C123" s="18" t="s">
        <v>90</v>
      </c>
      <c r="D123" s="18" t="s">
        <v>95</v>
      </c>
      <c r="E123" s="18"/>
      <c r="F123" s="19">
        <f>F124</f>
        <v>297.3</v>
      </c>
      <c r="G123" s="19">
        <f>G124</f>
        <v>297.3</v>
      </c>
    </row>
    <row r="124" spans="1:7" ht="30" hidden="1" outlineLevel="1">
      <c r="A124" s="17" t="s">
        <v>79</v>
      </c>
      <c r="B124" s="18" t="s">
        <v>0</v>
      </c>
      <c r="C124" s="18" t="s">
        <v>90</v>
      </c>
      <c r="D124" s="18" t="s">
        <v>95</v>
      </c>
      <c r="E124" s="18" t="s">
        <v>80</v>
      </c>
      <c r="F124" s="19">
        <v>297.3</v>
      </c>
      <c r="G124" s="19">
        <v>297.3</v>
      </c>
    </row>
    <row r="125" spans="1:7" ht="30" hidden="1" outlineLevel="2">
      <c r="A125" s="17" t="s">
        <v>96</v>
      </c>
      <c r="B125" s="18" t="s">
        <v>0</v>
      </c>
      <c r="C125" s="18" t="s">
        <v>90</v>
      </c>
      <c r="D125" s="18" t="s">
        <v>97</v>
      </c>
      <c r="E125" s="18"/>
      <c r="F125" s="19">
        <f>F126</f>
        <v>3333.9</v>
      </c>
      <c r="G125" s="19">
        <f>G126</f>
        <v>3333.9</v>
      </c>
    </row>
    <row r="126" spans="1:7" ht="30" hidden="1" outlineLevel="3">
      <c r="A126" s="17" t="s">
        <v>79</v>
      </c>
      <c r="B126" s="18" t="s">
        <v>0</v>
      </c>
      <c r="C126" s="18" t="s">
        <v>90</v>
      </c>
      <c r="D126" s="18" t="s">
        <v>97</v>
      </c>
      <c r="E126" s="18" t="s">
        <v>80</v>
      </c>
      <c r="F126" s="19">
        <v>3333.9</v>
      </c>
      <c r="G126" s="19">
        <v>3333.9</v>
      </c>
    </row>
    <row r="127" spans="1:7" s="3" customFormat="1" hidden="1" outlineLevel="4">
      <c r="A127" s="16" t="s">
        <v>98</v>
      </c>
      <c r="B127" s="20" t="s">
        <v>99</v>
      </c>
      <c r="C127" s="20"/>
      <c r="D127" s="20"/>
      <c r="E127" s="20"/>
      <c r="F127" s="21">
        <f>F128</f>
        <v>7108.8</v>
      </c>
      <c r="G127" s="21">
        <f>G128</f>
        <v>7108.8</v>
      </c>
    </row>
    <row r="128" spans="1:7" hidden="1" outlineLevel="5">
      <c r="A128" s="17" t="s">
        <v>1</v>
      </c>
      <c r="B128" s="18" t="s">
        <v>99</v>
      </c>
      <c r="C128" s="18" t="s">
        <v>2</v>
      </c>
      <c r="D128" s="18"/>
      <c r="E128" s="18"/>
      <c r="F128" s="19">
        <f>F129+F138</f>
        <v>7108.8</v>
      </c>
      <c r="G128" s="19">
        <f>G129+G138</f>
        <v>7108.8</v>
      </c>
    </row>
    <row r="129" spans="1:8" ht="59.25" hidden="1" customHeight="1" outlineLevel="6">
      <c r="A129" s="17" t="s">
        <v>100</v>
      </c>
      <c r="B129" s="18" t="s">
        <v>99</v>
      </c>
      <c r="C129" s="18" t="s">
        <v>101</v>
      </c>
      <c r="D129" s="18"/>
      <c r="E129" s="18"/>
      <c r="F129" s="19">
        <f>F130+F134</f>
        <v>7053.8</v>
      </c>
      <c r="G129" s="19">
        <f>G130+G134</f>
        <v>7053.8</v>
      </c>
    </row>
    <row r="130" spans="1:8" ht="45" hidden="1" outlineLevel="3">
      <c r="A130" s="17" t="s">
        <v>385</v>
      </c>
      <c r="B130" s="18" t="s">
        <v>99</v>
      </c>
      <c r="C130" s="18" t="s">
        <v>101</v>
      </c>
      <c r="D130" s="18" t="s">
        <v>25</v>
      </c>
      <c r="E130" s="18"/>
      <c r="F130" s="19">
        <f t="shared" ref="F130:G132" si="6">F131</f>
        <v>3</v>
      </c>
      <c r="G130" s="19">
        <f t="shared" si="6"/>
        <v>3</v>
      </c>
    </row>
    <row r="131" spans="1:8" ht="30" hidden="1" outlineLevel="6">
      <c r="A131" s="17" t="s">
        <v>386</v>
      </c>
      <c r="B131" s="18" t="s">
        <v>99</v>
      </c>
      <c r="C131" s="18" t="s">
        <v>101</v>
      </c>
      <c r="D131" s="18" t="s">
        <v>26</v>
      </c>
      <c r="E131" s="18"/>
      <c r="F131" s="19">
        <f t="shared" si="6"/>
        <v>3</v>
      </c>
      <c r="G131" s="19">
        <f t="shared" si="6"/>
        <v>3</v>
      </c>
    </row>
    <row r="132" spans="1:8" ht="105" hidden="1" outlineLevel="6">
      <c r="A132" s="17" t="s">
        <v>27</v>
      </c>
      <c r="B132" s="18" t="s">
        <v>99</v>
      </c>
      <c r="C132" s="18" t="s">
        <v>101</v>
      </c>
      <c r="D132" s="18" t="s">
        <v>28</v>
      </c>
      <c r="E132" s="18"/>
      <c r="F132" s="19">
        <f t="shared" si="6"/>
        <v>3</v>
      </c>
      <c r="G132" s="19">
        <f t="shared" si="6"/>
        <v>3</v>
      </c>
    </row>
    <row r="133" spans="1:8" ht="45" hidden="1" outlineLevel="6">
      <c r="A133" s="17" t="s">
        <v>12</v>
      </c>
      <c r="B133" s="18" t="s">
        <v>99</v>
      </c>
      <c r="C133" s="18" t="s">
        <v>101</v>
      </c>
      <c r="D133" s="18" t="s">
        <v>28</v>
      </c>
      <c r="E133" s="18" t="s">
        <v>13</v>
      </c>
      <c r="F133" s="19">
        <v>3</v>
      </c>
      <c r="G133" s="19">
        <v>3</v>
      </c>
    </row>
    <row r="134" spans="1:8" ht="30" hidden="1" outlineLevel="2">
      <c r="A134" s="17" t="s">
        <v>19</v>
      </c>
      <c r="B134" s="18" t="s">
        <v>99</v>
      </c>
      <c r="C134" s="18" t="s">
        <v>101</v>
      </c>
      <c r="D134" s="18" t="s">
        <v>20</v>
      </c>
      <c r="E134" s="18"/>
      <c r="F134" s="19">
        <f>F135+F136+F137</f>
        <v>7050.8</v>
      </c>
      <c r="G134" s="19">
        <f>G135+G136+G137</f>
        <v>7050.8</v>
      </c>
    </row>
    <row r="135" spans="1:8" ht="90" hidden="1" outlineLevel="3">
      <c r="A135" s="17" t="s">
        <v>8</v>
      </c>
      <c r="B135" s="18" t="s">
        <v>99</v>
      </c>
      <c r="C135" s="18" t="s">
        <v>101</v>
      </c>
      <c r="D135" s="18" t="s">
        <v>20</v>
      </c>
      <c r="E135" s="18" t="s">
        <v>9</v>
      </c>
      <c r="F135" s="19">
        <v>6665.8</v>
      </c>
      <c r="G135" s="19">
        <v>6665.8</v>
      </c>
    </row>
    <row r="136" spans="1:8" s="3" customFormat="1" ht="45" hidden="1" outlineLevel="6">
      <c r="A136" s="17" t="s">
        <v>12</v>
      </c>
      <c r="B136" s="18" t="s">
        <v>99</v>
      </c>
      <c r="C136" s="18" t="s">
        <v>101</v>
      </c>
      <c r="D136" s="18" t="s">
        <v>20</v>
      </c>
      <c r="E136" s="18" t="s">
        <v>13</v>
      </c>
      <c r="F136" s="19">
        <v>377.4</v>
      </c>
      <c r="G136" s="19">
        <v>377.4</v>
      </c>
    </row>
    <row r="137" spans="1:8" s="3" customFormat="1" hidden="1">
      <c r="A137" s="17" t="s">
        <v>14</v>
      </c>
      <c r="B137" s="18" t="s">
        <v>99</v>
      </c>
      <c r="C137" s="18" t="s">
        <v>101</v>
      </c>
      <c r="D137" s="18" t="s">
        <v>20</v>
      </c>
      <c r="E137" s="18" t="s">
        <v>15</v>
      </c>
      <c r="F137" s="19">
        <v>7.6</v>
      </c>
      <c r="G137" s="19">
        <v>7.6</v>
      </c>
    </row>
    <row r="138" spans="1:8" hidden="1" outlineLevel="1">
      <c r="A138" s="17" t="s">
        <v>23</v>
      </c>
      <c r="B138" s="18" t="s">
        <v>99</v>
      </c>
      <c r="C138" s="18" t="s">
        <v>24</v>
      </c>
      <c r="D138" s="18"/>
      <c r="E138" s="18"/>
      <c r="F138" s="19">
        <f>F139</f>
        <v>55</v>
      </c>
      <c r="G138" s="19">
        <f>G139</f>
        <v>55</v>
      </c>
    </row>
    <row r="139" spans="1:8" ht="30" hidden="1" outlineLevel="2">
      <c r="A139" s="17" t="s">
        <v>19</v>
      </c>
      <c r="B139" s="18" t="s">
        <v>99</v>
      </c>
      <c r="C139" s="18" t="s">
        <v>24</v>
      </c>
      <c r="D139" s="18" t="s">
        <v>20</v>
      </c>
      <c r="E139" s="18"/>
      <c r="F139" s="19">
        <f>F140</f>
        <v>55</v>
      </c>
      <c r="G139" s="19">
        <f>G140</f>
        <v>55</v>
      </c>
    </row>
    <row r="140" spans="1:8" ht="45" hidden="1" outlineLevel="3">
      <c r="A140" s="17" t="s">
        <v>12</v>
      </c>
      <c r="B140" s="18" t="s">
        <v>99</v>
      </c>
      <c r="C140" s="18" t="s">
        <v>24</v>
      </c>
      <c r="D140" s="18" t="s">
        <v>20</v>
      </c>
      <c r="E140" s="18" t="s">
        <v>13</v>
      </c>
      <c r="F140" s="19">
        <v>55</v>
      </c>
      <c r="G140" s="19">
        <v>55</v>
      </c>
    </row>
    <row r="141" spans="1:8" s="3" customFormat="1" ht="42.75" outlineLevel="4">
      <c r="A141" s="16" t="s">
        <v>102</v>
      </c>
      <c r="B141" s="20" t="s">
        <v>103</v>
      </c>
      <c r="C141" s="20"/>
      <c r="D141" s="20"/>
      <c r="E141" s="20"/>
      <c r="F141" s="48">
        <f>F142+F161+F251+F257</f>
        <v>424146.93740000005</v>
      </c>
      <c r="G141" s="48">
        <f>G142+G161+G251+G257</f>
        <v>454897.63740000001</v>
      </c>
      <c r="H141" s="49"/>
    </row>
    <row r="142" spans="1:8" outlineLevel="5">
      <c r="A142" s="17" t="s">
        <v>56</v>
      </c>
      <c r="B142" s="18" t="s">
        <v>103</v>
      </c>
      <c r="C142" s="18" t="s">
        <v>57</v>
      </c>
      <c r="D142" s="18"/>
      <c r="E142" s="18"/>
      <c r="F142" s="51">
        <f t="shared" ref="F142:G148" si="7">F143</f>
        <v>175918.5</v>
      </c>
      <c r="G142" s="51">
        <f t="shared" si="7"/>
        <v>199060.39999999997</v>
      </c>
      <c r="H142" s="50"/>
    </row>
    <row r="143" spans="1:8" outlineLevel="6">
      <c r="A143" s="17" t="s">
        <v>104</v>
      </c>
      <c r="B143" s="18" t="s">
        <v>103</v>
      </c>
      <c r="C143" s="18" t="s">
        <v>105</v>
      </c>
      <c r="D143" s="18"/>
      <c r="E143" s="18"/>
      <c r="F143" s="51">
        <f>F148+F144</f>
        <v>175918.5</v>
      </c>
      <c r="G143" s="51">
        <f>G148+G144</f>
        <v>199060.39999999997</v>
      </c>
      <c r="H143" s="50"/>
    </row>
    <row r="144" spans="1:8" ht="30" hidden="1" outlineLevel="6">
      <c r="A144" s="25" t="s">
        <v>390</v>
      </c>
      <c r="B144" s="30" t="s">
        <v>103</v>
      </c>
      <c r="C144" s="30" t="s">
        <v>105</v>
      </c>
      <c r="D144" s="30" t="s">
        <v>60</v>
      </c>
      <c r="E144" s="30"/>
      <c r="F144" s="51">
        <f t="shared" ref="F144:G146" si="8">F145</f>
        <v>100</v>
      </c>
      <c r="G144" s="51">
        <f t="shared" si="8"/>
        <v>100</v>
      </c>
      <c r="H144" s="50"/>
    </row>
    <row r="145" spans="1:8" ht="45" hidden="1" outlineLevel="6">
      <c r="A145" s="25" t="s">
        <v>61</v>
      </c>
      <c r="B145" s="30" t="s">
        <v>103</v>
      </c>
      <c r="C145" s="30" t="s">
        <v>105</v>
      </c>
      <c r="D145" s="30" t="s">
        <v>62</v>
      </c>
      <c r="E145" s="30"/>
      <c r="F145" s="51">
        <f t="shared" si="8"/>
        <v>100</v>
      </c>
      <c r="G145" s="51">
        <f t="shared" si="8"/>
        <v>100</v>
      </c>
      <c r="H145" s="50"/>
    </row>
    <row r="146" spans="1:8" ht="105" hidden="1" outlineLevel="6">
      <c r="A146" s="25" t="s">
        <v>435</v>
      </c>
      <c r="B146" s="30" t="s">
        <v>103</v>
      </c>
      <c r="C146" s="30" t="s">
        <v>105</v>
      </c>
      <c r="D146" s="30" t="s">
        <v>436</v>
      </c>
      <c r="E146" s="30"/>
      <c r="F146" s="51">
        <f t="shared" si="8"/>
        <v>100</v>
      </c>
      <c r="G146" s="51">
        <f t="shared" si="8"/>
        <v>100</v>
      </c>
      <c r="H146" s="50"/>
    </row>
    <row r="147" spans="1:8" ht="45" hidden="1" outlineLevel="6">
      <c r="A147" s="25" t="s">
        <v>437</v>
      </c>
      <c r="B147" s="30" t="s">
        <v>103</v>
      </c>
      <c r="C147" s="30" t="s">
        <v>105</v>
      </c>
      <c r="D147" s="39" t="s">
        <v>436</v>
      </c>
      <c r="E147" s="30" t="s">
        <v>13</v>
      </c>
      <c r="F147" s="51">
        <v>100</v>
      </c>
      <c r="G147" s="51">
        <v>100</v>
      </c>
      <c r="H147" s="50"/>
    </row>
    <row r="148" spans="1:8" ht="30" outlineLevel="5" collapsed="1">
      <c r="A148" s="17" t="s">
        <v>381</v>
      </c>
      <c r="B148" s="18" t="s">
        <v>103</v>
      </c>
      <c r="C148" s="18" t="s">
        <v>105</v>
      </c>
      <c r="D148" s="18" t="s">
        <v>106</v>
      </c>
      <c r="E148" s="18"/>
      <c r="F148" s="51">
        <f t="shared" si="7"/>
        <v>175818.5</v>
      </c>
      <c r="G148" s="51">
        <f t="shared" si="7"/>
        <v>198960.39999999997</v>
      </c>
      <c r="H148" s="50"/>
    </row>
    <row r="149" spans="1:8" ht="60" outlineLevel="6">
      <c r="A149" s="17" t="s">
        <v>107</v>
      </c>
      <c r="B149" s="18" t="s">
        <v>103</v>
      </c>
      <c r="C149" s="18" t="s">
        <v>105</v>
      </c>
      <c r="D149" s="18" t="s">
        <v>108</v>
      </c>
      <c r="E149" s="18"/>
      <c r="F149" s="51">
        <f>F152+F155+F157+F159+F150+F153</f>
        <v>175818.5</v>
      </c>
      <c r="G149" s="51">
        <f>G152+G155+G157+G159+G150+G153</f>
        <v>198960.39999999997</v>
      </c>
      <c r="H149" s="50"/>
    </row>
    <row r="150" spans="1:8" ht="60" outlineLevel="6">
      <c r="A150" s="17" t="s">
        <v>459</v>
      </c>
      <c r="B150" s="38" t="s">
        <v>103</v>
      </c>
      <c r="C150" s="38" t="s">
        <v>105</v>
      </c>
      <c r="D150" s="38" t="s">
        <v>260</v>
      </c>
      <c r="E150" s="40"/>
      <c r="F150" s="51">
        <f>F151</f>
        <v>6240</v>
      </c>
      <c r="G150" s="51">
        <f>G151</f>
        <v>7010.8</v>
      </c>
      <c r="H150" s="50"/>
    </row>
    <row r="151" spans="1:8" ht="45" outlineLevel="6">
      <c r="A151" s="17" t="s">
        <v>461</v>
      </c>
      <c r="B151" s="38" t="s">
        <v>103</v>
      </c>
      <c r="C151" s="38" t="s">
        <v>105</v>
      </c>
      <c r="D151" s="38" t="s">
        <v>260</v>
      </c>
      <c r="E151" s="38" t="s">
        <v>125</v>
      </c>
      <c r="F151" s="51">
        <v>6240</v>
      </c>
      <c r="G151" s="51">
        <v>7010.8</v>
      </c>
      <c r="H151" s="50"/>
    </row>
    <row r="152" spans="1:8" ht="30" hidden="1" outlineLevel="5">
      <c r="A152" s="17" t="s">
        <v>334</v>
      </c>
      <c r="B152" s="18" t="s">
        <v>103</v>
      </c>
      <c r="C152" s="18" t="s">
        <v>105</v>
      </c>
      <c r="D152" s="18" t="s">
        <v>109</v>
      </c>
      <c r="E152" s="18"/>
      <c r="F152" s="51">
        <v>0</v>
      </c>
      <c r="G152" s="51">
        <v>0</v>
      </c>
      <c r="H152" s="50"/>
    </row>
    <row r="153" spans="1:8" ht="45" outlineLevel="5">
      <c r="A153" s="17" t="s">
        <v>460</v>
      </c>
      <c r="B153" s="38" t="s">
        <v>103</v>
      </c>
      <c r="C153" s="38" t="s">
        <v>105</v>
      </c>
      <c r="D153" s="38" t="s">
        <v>109</v>
      </c>
      <c r="E153" s="18"/>
      <c r="F153" s="51">
        <f>F154</f>
        <v>14688.5</v>
      </c>
      <c r="G153" s="51">
        <f>G154</f>
        <v>17587.3</v>
      </c>
      <c r="H153" s="50"/>
    </row>
    <row r="154" spans="1:8" ht="45" outlineLevel="6">
      <c r="A154" s="17" t="s">
        <v>12</v>
      </c>
      <c r="B154" s="18" t="s">
        <v>103</v>
      </c>
      <c r="C154" s="18" t="s">
        <v>105</v>
      </c>
      <c r="D154" s="18" t="s">
        <v>109</v>
      </c>
      <c r="E154" s="18" t="s">
        <v>13</v>
      </c>
      <c r="F154" s="51">
        <v>14688.5</v>
      </c>
      <c r="G154" s="51">
        <v>17587.3</v>
      </c>
      <c r="H154" s="50"/>
    </row>
    <row r="155" spans="1:8" ht="75" outlineLevel="5">
      <c r="A155" s="25" t="s">
        <v>335</v>
      </c>
      <c r="B155" s="18" t="s">
        <v>103</v>
      </c>
      <c r="C155" s="18" t="s">
        <v>105</v>
      </c>
      <c r="D155" s="18" t="s">
        <v>110</v>
      </c>
      <c r="E155" s="18"/>
      <c r="F155" s="51">
        <f>F156</f>
        <v>150353.20000000001</v>
      </c>
      <c r="G155" s="51">
        <f>G156</f>
        <v>170460.4</v>
      </c>
      <c r="H155" s="50"/>
    </row>
    <row r="156" spans="1:8" ht="45" outlineLevel="6">
      <c r="A156" s="25" t="s">
        <v>12</v>
      </c>
      <c r="B156" s="18" t="s">
        <v>103</v>
      </c>
      <c r="C156" s="18" t="s">
        <v>105</v>
      </c>
      <c r="D156" s="18" t="s">
        <v>110</v>
      </c>
      <c r="E156" s="18" t="s">
        <v>13</v>
      </c>
      <c r="F156" s="51">
        <v>150353.20000000001</v>
      </c>
      <c r="G156" s="51">
        <v>170460.4</v>
      </c>
      <c r="H156" s="50"/>
    </row>
    <row r="157" spans="1:8" ht="58.5" customHeight="1" outlineLevel="1">
      <c r="A157" s="25" t="s">
        <v>336</v>
      </c>
      <c r="B157" s="18" t="s">
        <v>103</v>
      </c>
      <c r="C157" s="18" t="s">
        <v>105</v>
      </c>
      <c r="D157" s="18" t="s">
        <v>111</v>
      </c>
      <c r="E157" s="18"/>
      <c r="F157" s="51">
        <f>F158</f>
        <v>4529.3</v>
      </c>
      <c r="G157" s="51">
        <f>G158</f>
        <v>3901.4</v>
      </c>
      <c r="H157" s="50"/>
    </row>
    <row r="158" spans="1:8" ht="45" outlineLevel="2">
      <c r="A158" s="25" t="s">
        <v>12</v>
      </c>
      <c r="B158" s="18" t="s">
        <v>103</v>
      </c>
      <c r="C158" s="18" t="s">
        <v>105</v>
      </c>
      <c r="D158" s="18" t="s">
        <v>111</v>
      </c>
      <c r="E158" s="18" t="s">
        <v>13</v>
      </c>
      <c r="F158" s="51">
        <v>4529.3</v>
      </c>
      <c r="G158" s="51">
        <v>3901.4</v>
      </c>
      <c r="H158" s="50"/>
    </row>
    <row r="159" spans="1:8" ht="135" outlineLevel="3">
      <c r="A159" s="17" t="s">
        <v>337</v>
      </c>
      <c r="B159" s="18" t="s">
        <v>103</v>
      </c>
      <c r="C159" s="18" t="s">
        <v>105</v>
      </c>
      <c r="D159" s="18" t="s">
        <v>112</v>
      </c>
      <c r="E159" s="18"/>
      <c r="F159" s="51">
        <f>F160</f>
        <v>7.5</v>
      </c>
      <c r="G159" s="51">
        <f>G160</f>
        <v>0.5</v>
      </c>
      <c r="H159" s="50"/>
    </row>
    <row r="160" spans="1:8" ht="45" outlineLevel="4">
      <c r="A160" s="17" t="s">
        <v>12</v>
      </c>
      <c r="B160" s="18" t="s">
        <v>103</v>
      </c>
      <c r="C160" s="18" t="s">
        <v>105</v>
      </c>
      <c r="D160" s="18" t="s">
        <v>112</v>
      </c>
      <c r="E160" s="18" t="s">
        <v>13</v>
      </c>
      <c r="F160" s="51">
        <v>7.5</v>
      </c>
      <c r="G160" s="51">
        <v>0.5</v>
      </c>
      <c r="H160" s="50"/>
    </row>
    <row r="161" spans="1:8" ht="16.5" customHeight="1" outlineLevel="5">
      <c r="A161" s="17" t="s">
        <v>113</v>
      </c>
      <c r="B161" s="18" t="s">
        <v>103</v>
      </c>
      <c r="C161" s="18" t="s">
        <v>114</v>
      </c>
      <c r="D161" s="18"/>
      <c r="E161" s="18"/>
      <c r="F161" s="51">
        <f>F162+F181+F201+F235</f>
        <v>247715.80000000002</v>
      </c>
      <c r="G161" s="51">
        <f>G162+G181+G201+G235</f>
        <v>255324.6</v>
      </c>
      <c r="H161" s="50"/>
    </row>
    <row r="162" spans="1:8" outlineLevel="6">
      <c r="A162" s="17" t="s">
        <v>115</v>
      </c>
      <c r="B162" s="18" t="s">
        <v>103</v>
      </c>
      <c r="C162" s="18" t="s">
        <v>116</v>
      </c>
      <c r="D162" s="18"/>
      <c r="E162" s="18"/>
      <c r="F162" s="51">
        <f>F163</f>
        <v>155261.70000000001</v>
      </c>
      <c r="G162" s="51">
        <f>G163</f>
        <v>154941</v>
      </c>
      <c r="H162" s="46"/>
    </row>
    <row r="163" spans="1:8" ht="30" outlineLevel="5">
      <c r="A163" s="17" t="s">
        <v>381</v>
      </c>
      <c r="B163" s="18" t="s">
        <v>103</v>
      </c>
      <c r="C163" s="18" t="s">
        <v>116</v>
      </c>
      <c r="D163" s="18" t="s">
        <v>106</v>
      </c>
      <c r="E163" s="18"/>
      <c r="F163" s="51">
        <f>F164+F178</f>
        <v>155261.70000000001</v>
      </c>
      <c r="G163" s="51">
        <f>G164</f>
        <v>154941</v>
      </c>
      <c r="H163" s="46"/>
    </row>
    <row r="164" spans="1:8" ht="30" outlineLevel="6">
      <c r="A164" s="17" t="s">
        <v>117</v>
      </c>
      <c r="B164" s="18" t="s">
        <v>103</v>
      </c>
      <c r="C164" s="18" t="s">
        <v>116</v>
      </c>
      <c r="D164" s="18" t="s">
        <v>118</v>
      </c>
      <c r="E164" s="18"/>
      <c r="F164" s="51">
        <f>F168+F170+F172+F174+F176</f>
        <v>145628.70000000001</v>
      </c>
      <c r="G164" s="51">
        <f>G168+G170+G172+G174+G176+G165</f>
        <v>154941</v>
      </c>
      <c r="H164" s="46"/>
    </row>
    <row r="165" spans="1:8" ht="45" outlineLevel="6">
      <c r="A165" s="17" t="s">
        <v>489</v>
      </c>
      <c r="B165" s="38" t="s">
        <v>103</v>
      </c>
      <c r="C165" s="38" t="s">
        <v>116</v>
      </c>
      <c r="D165" s="38" t="s">
        <v>490</v>
      </c>
      <c r="E165" s="38"/>
      <c r="F165" s="51">
        <f>F166</f>
        <v>0</v>
      </c>
      <c r="G165" s="51">
        <f>G166+G167</f>
        <v>9633</v>
      </c>
      <c r="H165" s="46"/>
    </row>
    <row r="166" spans="1:8" ht="45" outlineLevel="6">
      <c r="A166" s="17" t="s">
        <v>463</v>
      </c>
      <c r="B166" s="38" t="s">
        <v>103</v>
      </c>
      <c r="C166" s="38" t="s">
        <v>116</v>
      </c>
      <c r="D166" s="38" t="s">
        <v>490</v>
      </c>
      <c r="E166" s="38" t="s">
        <v>13</v>
      </c>
      <c r="F166" s="51">
        <v>0</v>
      </c>
      <c r="G166" s="51">
        <v>620</v>
      </c>
      <c r="H166" s="46"/>
    </row>
    <row r="167" spans="1:8" outlineLevel="6">
      <c r="A167" s="17" t="s">
        <v>464</v>
      </c>
      <c r="B167" s="38" t="s">
        <v>103</v>
      </c>
      <c r="C167" s="38" t="s">
        <v>116</v>
      </c>
      <c r="D167" s="38" t="s">
        <v>490</v>
      </c>
      <c r="E167" s="38" t="s">
        <v>15</v>
      </c>
      <c r="F167" s="51">
        <v>0</v>
      </c>
      <c r="G167" s="51">
        <v>9013</v>
      </c>
      <c r="H167" s="46"/>
    </row>
    <row r="168" spans="1:8" ht="60" outlineLevel="5">
      <c r="A168" s="17" t="s">
        <v>338</v>
      </c>
      <c r="B168" s="18" t="s">
        <v>103</v>
      </c>
      <c r="C168" s="18" t="s">
        <v>116</v>
      </c>
      <c r="D168" s="18" t="s">
        <v>119</v>
      </c>
      <c r="E168" s="18"/>
      <c r="F168" s="51">
        <f>F169</f>
        <v>4102.3</v>
      </c>
      <c r="G168" s="51">
        <f>G169</f>
        <v>3781.6</v>
      </c>
      <c r="H168" s="46"/>
    </row>
    <row r="169" spans="1:8" ht="45" outlineLevel="6">
      <c r="A169" s="17" t="s">
        <v>12</v>
      </c>
      <c r="B169" s="18" t="s">
        <v>103</v>
      </c>
      <c r="C169" s="18" t="s">
        <v>116</v>
      </c>
      <c r="D169" s="18" t="s">
        <v>119</v>
      </c>
      <c r="E169" s="18" t="s">
        <v>13</v>
      </c>
      <c r="F169" s="51">
        <v>4102.3</v>
      </c>
      <c r="G169" s="51">
        <v>3781.6</v>
      </c>
      <c r="H169" s="46"/>
    </row>
    <row r="170" spans="1:8" ht="30" hidden="1" outlineLevel="5">
      <c r="A170" s="17" t="s">
        <v>339</v>
      </c>
      <c r="B170" s="18" t="s">
        <v>103</v>
      </c>
      <c r="C170" s="18" t="s">
        <v>116</v>
      </c>
      <c r="D170" s="18" t="s">
        <v>120</v>
      </c>
      <c r="E170" s="18"/>
      <c r="F170" s="51">
        <f>F171</f>
        <v>2447.3000000000002</v>
      </c>
      <c r="G170" s="51">
        <f>G171</f>
        <v>2447.3000000000002</v>
      </c>
      <c r="H170" s="46"/>
    </row>
    <row r="171" spans="1:8" ht="45" hidden="1" outlineLevel="6">
      <c r="A171" s="17" t="s">
        <v>12</v>
      </c>
      <c r="B171" s="18" t="s">
        <v>103</v>
      </c>
      <c r="C171" s="18" t="s">
        <v>116</v>
      </c>
      <c r="D171" s="18" t="s">
        <v>120</v>
      </c>
      <c r="E171" s="18" t="s">
        <v>13</v>
      </c>
      <c r="F171" s="51">
        <v>2447.3000000000002</v>
      </c>
      <c r="G171" s="51">
        <v>2447.3000000000002</v>
      </c>
      <c r="H171" s="46"/>
    </row>
    <row r="172" spans="1:8" ht="65.25" hidden="1" customHeight="1" outlineLevel="5">
      <c r="A172" s="17" t="s">
        <v>340</v>
      </c>
      <c r="B172" s="18" t="s">
        <v>103</v>
      </c>
      <c r="C172" s="18" t="s">
        <v>116</v>
      </c>
      <c r="D172" s="18" t="s">
        <v>121</v>
      </c>
      <c r="E172" s="18"/>
      <c r="F172" s="51">
        <f>F173</f>
        <v>20</v>
      </c>
      <c r="G172" s="51">
        <f>G173</f>
        <v>20</v>
      </c>
      <c r="H172" s="46"/>
    </row>
    <row r="173" spans="1:8" ht="45" hidden="1" outlineLevel="6">
      <c r="A173" s="17" t="s">
        <v>12</v>
      </c>
      <c r="B173" s="18" t="s">
        <v>103</v>
      </c>
      <c r="C173" s="18" t="s">
        <v>116</v>
      </c>
      <c r="D173" s="18" t="s">
        <v>121</v>
      </c>
      <c r="E173" s="18" t="s">
        <v>13</v>
      </c>
      <c r="F173" s="51">
        <v>20</v>
      </c>
      <c r="G173" s="51">
        <v>20</v>
      </c>
      <c r="H173" s="46"/>
    </row>
    <row r="174" spans="1:8" ht="60" hidden="1" outlineLevel="2">
      <c r="A174" s="17" t="s">
        <v>341</v>
      </c>
      <c r="B174" s="18" t="s">
        <v>103</v>
      </c>
      <c r="C174" s="18" t="s">
        <v>116</v>
      </c>
      <c r="D174" s="18" t="s">
        <v>122</v>
      </c>
      <c r="E174" s="18"/>
      <c r="F174" s="51">
        <f>F175</f>
        <v>400</v>
      </c>
      <c r="G174" s="51">
        <f>G175</f>
        <v>400</v>
      </c>
      <c r="H174" s="46"/>
    </row>
    <row r="175" spans="1:8" ht="45" hidden="1" outlineLevel="3">
      <c r="A175" s="17" t="s">
        <v>12</v>
      </c>
      <c r="B175" s="18" t="s">
        <v>103</v>
      </c>
      <c r="C175" s="18" t="s">
        <v>116</v>
      </c>
      <c r="D175" s="18" t="s">
        <v>122</v>
      </c>
      <c r="E175" s="18" t="s">
        <v>13</v>
      </c>
      <c r="F175" s="51">
        <v>400</v>
      </c>
      <c r="G175" s="51">
        <v>400</v>
      </c>
      <c r="H175" s="46"/>
    </row>
    <row r="176" spans="1:8" ht="45" hidden="1" outlineLevel="3">
      <c r="A176" s="17" t="s">
        <v>342</v>
      </c>
      <c r="B176" s="18" t="s">
        <v>103</v>
      </c>
      <c r="C176" s="18" t="s">
        <v>116</v>
      </c>
      <c r="D176" s="18" t="s">
        <v>123</v>
      </c>
      <c r="E176" s="18"/>
      <c r="F176" s="51">
        <f>F177</f>
        <v>138659.1</v>
      </c>
      <c r="G176" s="51">
        <f>G177</f>
        <v>138659.1</v>
      </c>
      <c r="H176" s="46"/>
    </row>
    <row r="177" spans="1:8" ht="45" hidden="1" outlineLevel="3">
      <c r="A177" s="17" t="s">
        <v>124</v>
      </c>
      <c r="B177" s="18" t="s">
        <v>103</v>
      </c>
      <c r="C177" s="18" t="s">
        <v>116</v>
      </c>
      <c r="D177" s="18" t="s">
        <v>123</v>
      </c>
      <c r="E177" s="18" t="s">
        <v>125</v>
      </c>
      <c r="F177" s="51">
        <v>138659.1</v>
      </c>
      <c r="G177" s="51">
        <v>138659.1</v>
      </c>
      <c r="H177" s="46"/>
    </row>
    <row r="178" spans="1:8" ht="30" outlineLevel="3">
      <c r="A178" s="17" t="s">
        <v>462</v>
      </c>
      <c r="B178" s="38" t="s">
        <v>103</v>
      </c>
      <c r="C178" s="38" t="s">
        <v>116</v>
      </c>
      <c r="D178" s="38" t="s">
        <v>20</v>
      </c>
      <c r="E178" s="38"/>
      <c r="F178" s="51">
        <f>F179+F180</f>
        <v>9633</v>
      </c>
      <c r="G178" s="51">
        <f>G179+G180</f>
        <v>0</v>
      </c>
      <c r="H178" s="46"/>
    </row>
    <row r="179" spans="1:8" ht="45" outlineLevel="3">
      <c r="A179" s="17" t="s">
        <v>463</v>
      </c>
      <c r="B179" s="38" t="s">
        <v>103</v>
      </c>
      <c r="C179" s="38" t="s">
        <v>116</v>
      </c>
      <c r="D179" s="38" t="s">
        <v>20</v>
      </c>
      <c r="E179" s="38" t="s">
        <v>13</v>
      </c>
      <c r="F179" s="51">
        <v>620</v>
      </c>
      <c r="G179" s="51">
        <v>0</v>
      </c>
      <c r="H179" s="46"/>
    </row>
    <row r="180" spans="1:8" outlineLevel="3">
      <c r="A180" s="17" t="s">
        <v>464</v>
      </c>
      <c r="B180" s="38" t="s">
        <v>103</v>
      </c>
      <c r="C180" s="38" t="s">
        <v>116</v>
      </c>
      <c r="D180" s="38" t="s">
        <v>20</v>
      </c>
      <c r="E180" s="38" t="s">
        <v>15</v>
      </c>
      <c r="F180" s="51">
        <v>9013</v>
      </c>
      <c r="G180" s="51">
        <v>0</v>
      </c>
      <c r="H180" s="46"/>
    </row>
    <row r="181" spans="1:8" outlineLevel="4">
      <c r="A181" s="41" t="s">
        <v>126</v>
      </c>
      <c r="B181" s="42" t="s">
        <v>103</v>
      </c>
      <c r="C181" s="42" t="s">
        <v>127</v>
      </c>
      <c r="D181" s="42"/>
      <c r="E181" s="42"/>
      <c r="F181" s="52">
        <f>F182+F198</f>
        <v>34833.599999999999</v>
      </c>
      <c r="G181" s="52">
        <f>G182+G198</f>
        <v>40681.599999999999</v>
      </c>
      <c r="H181" s="46"/>
    </row>
    <row r="182" spans="1:8" ht="30" outlineLevel="5">
      <c r="A182" s="17" t="s">
        <v>381</v>
      </c>
      <c r="B182" s="18" t="s">
        <v>103</v>
      </c>
      <c r="C182" s="18" t="s">
        <v>127</v>
      </c>
      <c r="D182" s="18" t="s">
        <v>106</v>
      </c>
      <c r="E182" s="18"/>
      <c r="F182" s="51">
        <f>F183</f>
        <v>34765.799999999996</v>
      </c>
      <c r="G182" s="51">
        <f>G183</f>
        <v>40681.599999999999</v>
      </c>
      <c r="H182" s="46"/>
    </row>
    <row r="183" spans="1:8" ht="30" outlineLevel="6">
      <c r="A183" s="17" t="s">
        <v>128</v>
      </c>
      <c r="B183" s="18" t="s">
        <v>103</v>
      </c>
      <c r="C183" s="18" t="s">
        <v>127</v>
      </c>
      <c r="D183" s="18" t="s">
        <v>129</v>
      </c>
      <c r="E183" s="18"/>
      <c r="F183" s="51">
        <f>F186+F188+F190+F194+F196+F184+F192</f>
        <v>34765.799999999996</v>
      </c>
      <c r="G183" s="51">
        <f>G186+G188+G190+G194+G196+G184+G192</f>
        <v>40681.599999999999</v>
      </c>
      <c r="H183" s="46"/>
    </row>
    <row r="184" spans="1:8" ht="30" outlineLevel="6">
      <c r="A184" s="17" t="s">
        <v>465</v>
      </c>
      <c r="B184" s="38" t="s">
        <v>103</v>
      </c>
      <c r="C184" s="38" t="s">
        <v>127</v>
      </c>
      <c r="D184" s="38" t="s">
        <v>466</v>
      </c>
      <c r="E184" s="38"/>
      <c r="F184" s="51">
        <f>F185</f>
        <v>900.1</v>
      </c>
      <c r="G184" s="51">
        <f>G185</f>
        <v>12</v>
      </c>
      <c r="H184" s="46"/>
    </row>
    <row r="185" spans="1:8" ht="45" outlineLevel="6">
      <c r="A185" s="17" t="s">
        <v>461</v>
      </c>
      <c r="B185" s="38" t="s">
        <v>103</v>
      </c>
      <c r="C185" s="38" t="s">
        <v>127</v>
      </c>
      <c r="D185" s="38" t="s">
        <v>466</v>
      </c>
      <c r="E185" s="38" t="s">
        <v>125</v>
      </c>
      <c r="F185" s="51">
        <v>900.1</v>
      </c>
      <c r="G185" s="51">
        <v>12</v>
      </c>
      <c r="H185" s="46"/>
    </row>
    <row r="186" spans="1:8" ht="30" outlineLevel="5">
      <c r="A186" s="17" t="s">
        <v>343</v>
      </c>
      <c r="B186" s="18" t="s">
        <v>103</v>
      </c>
      <c r="C186" s="18" t="s">
        <v>127</v>
      </c>
      <c r="D186" s="18" t="s">
        <v>130</v>
      </c>
      <c r="E186" s="18"/>
      <c r="F186" s="51">
        <f>F187</f>
        <v>590</v>
      </c>
      <c r="G186" s="51">
        <f>G187</f>
        <v>649.4</v>
      </c>
      <c r="H186" s="46"/>
    </row>
    <row r="187" spans="1:8" ht="45" outlineLevel="6">
      <c r="A187" s="17" t="s">
        <v>12</v>
      </c>
      <c r="B187" s="18" t="s">
        <v>103</v>
      </c>
      <c r="C187" s="18" t="s">
        <v>127</v>
      </c>
      <c r="D187" s="18" t="s">
        <v>130</v>
      </c>
      <c r="E187" s="18" t="s">
        <v>13</v>
      </c>
      <c r="F187" s="51">
        <v>590</v>
      </c>
      <c r="G187" s="51">
        <v>649.4</v>
      </c>
      <c r="H187" s="46"/>
    </row>
    <row r="188" spans="1:8" ht="30" outlineLevel="5">
      <c r="A188" s="17" t="s">
        <v>344</v>
      </c>
      <c r="B188" s="18" t="s">
        <v>103</v>
      </c>
      <c r="C188" s="18" t="s">
        <v>127</v>
      </c>
      <c r="D188" s="18" t="s">
        <v>131</v>
      </c>
      <c r="E188" s="18"/>
      <c r="F188" s="51">
        <f>F189</f>
        <v>3973.8</v>
      </c>
      <c r="G188" s="51">
        <f>G189</f>
        <v>5974.6</v>
      </c>
      <c r="H188" s="46"/>
    </row>
    <row r="189" spans="1:8" ht="45" outlineLevel="6">
      <c r="A189" s="17" t="s">
        <v>12</v>
      </c>
      <c r="B189" s="18" t="s">
        <v>103</v>
      </c>
      <c r="C189" s="18" t="s">
        <v>127</v>
      </c>
      <c r="D189" s="18" t="s">
        <v>131</v>
      </c>
      <c r="E189" s="18" t="s">
        <v>13</v>
      </c>
      <c r="F189" s="51">
        <v>3973.8</v>
      </c>
      <c r="G189" s="51">
        <v>5974.6</v>
      </c>
      <c r="H189" s="46"/>
    </row>
    <row r="190" spans="1:8" ht="45" outlineLevel="5">
      <c r="A190" s="17" t="s">
        <v>345</v>
      </c>
      <c r="B190" s="18" t="s">
        <v>103</v>
      </c>
      <c r="C190" s="18" t="s">
        <v>127</v>
      </c>
      <c r="D190" s="18" t="s">
        <v>132</v>
      </c>
      <c r="E190" s="18"/>
      <c r="F190" s="51">
        <f>F191</f>
        <v>16509.099999999999</v>
      </c>
      <c r="G190" s="51">
        <f>G191</f>
        <v>16509</v>
      </c>
      <c r="H190" s="46"/>
    </row>
    <row r="191" spans="1:8" ht="45" outlineLevel="6">
      <c r="A191" s="17" t="s">
        <v>124</v>
      </c>
      <c r="B191" s="18" t="s">
        <v>103</v>
      </c>
      <c r="C191" s="18" t="s">
        <v>127</v>
      </c>
      <c r="D191" s="18" t="s">
        <v>132</v>
      </c>
      <c r="E191" s="18" t="s">
        <v>125</v>
      </c>
      <c r="F191" s="51">
        <v>16509.099999999999</v>
      </c>
      <c r="G191" s="51">
        <v>16509</v>
      </c>
      <c r="H191" s="46"/>
    </row>
    <row r="192" spans="1:8" ht="44.45" customHeight="1" outlineLevel="6">
      <c r="A192" s="17" t="s">
        <v>482</v>
      </c>
      <c r="B192" s="18" t="s">
        <v>103</v>
      </c>
      <c r="C192" s="18" t="s">
        <v>127</v>
      </c>
      <c r="D192" s="28" t="s">
        <v>481</v>
      </c>
      <c r="E192" s="18"/>
      <c r="F192" s="51">
        <f>F193</f>
        <v>488</v>
      </c>
      <c r="G192" s="51">
        <f>G193</f>
        <v>488.7</v>
      </c>
      <c r="H192" s="46"/>
    </row>
    <row r="193" spans="1:8" ht="45" outlineLevel="6">
      <c r="A193" s="17" t="s">
        <v>124</v>
      </c>
      <c r="B193" s="18" t="s">
        <v>103</v>
      </c>
      <c r="C193" s="18" t="s">
        <v>127</v>
      </c>
      <c r="D193" s="28" t="s">
        <v>481</v>
      </c>
      <c r="E193" s="18">
        <v>400</v>
      </c>
      <c r="F193" s="51">
        <v>488</v>
      </c>
      <c r="G193" s="51">
        <v>488.7</v>
      </c>
      <c r="H193" s="46"/>
    </row>
    <row r="194" spans="1:8" ht="47.25" customHeight="1" outlineLevel="3">
      <c r="A194" s="17" t="s">
        <v>346</v>
      </c>
      <c r="B194" s="18" t="s">
        <v>103</v>
      </c>
      <c r="C194" s="18" t="s">
        <v>127</v>
      </c>
      <c r="D194" s="18" t="s">
        <v>133</v>
      </c>
      <c r="E194" s="18"/>
      <c r="F194" s="51">
        <f>F195</f>
        <v>8834</v>
      </c>
      <c r="G194" s="51">
        <f>G195</f>
        <v>12812</v>
      </c>
      <c r="H194" s="46"/>
    </row>
    <row r="195" spans="1:8" ht="45" outlineLevel="5">
      <c r="A195" s="17" t="s">
        <v>124</v>
      </c>
      <c r="B195" s="18" t="s">
        <v>103</v>
      </c>
      <c r="C195" s="18" t="s">
        <v>127</v>
      </c>
      <c r="D195" s="18" t="s">
        <v>133</v>
      </c>
      <c r="E195" s="18" t="s">
        <v>125</v>
      </c>
      <c r="F195" s="51">
        <v>8834</v>
      </c>
      <c r="G195" s="51">
        <v>12812</v>
      </c>
      <c r="H195" s="46"/>
    </row>
    <row r="196" spans="1:8" outlineLevel="6">
      <c r="A196" s="17" t="s">
        <v>134</v>
      </c>
      <c r="B196" s="18" t="s">
        <v>103</v>
      </c>
      <c r="C196" s="18" t="s">
        <v>127</v>
      </c>
      <c r="D196" s="18" t="s">
        <v>135</v>
      </c>
      <c r="E196" s="18"/>
      <c r="F196" s="51">
        <f>F197</f>
        <v>3470.8</v>
      </c>
      <c r="G196" s="51">
        <f>G197</f>
        <v>4235.8999999999996</v>
      </c>
      <c r="H196" s="46"/>
    </row>
    <row r="197" spans="1:8" ht="45" outlineLevel="2">
      <c r="A197" s="17" t="s">
        <v>124</v>
      </c>
      <c r="B197" s="18" t="s">
        <v>103</v>
      </c>
      <c r="C197" s="18" t="s">
        <v>127</v>
      </c>
      <c r="D197" s="18" t="s">
        <v>135</v>
      </c>
      <c r="E197" s="18" t="s">
        <v>125</v>
      </c>
      <c r="F197" s="51">
        <v>3470.8</v>
      </c>
      <c r="G197" s="51">
        <v>4235.8999999999996</v>
      </c>
      <c r="H197" s="46"/>
    </row>
    <row r="198" spans="1:8" ht="45" outlineLevel="3">
      <c r="A198" s="17" t="s">
        <v>392</v>
      </c>
      <c r="B198" s="18" t="s">
        <v>103</v>
      </c>
      <c r="C198" s="18" t="s">
        <v>127</v>
      </c>
      <c r="D198" s="18" t="s">
        <v>136</v>
      </c>
      <c r="E198" s="18"/>
      <c r="F198" s="51">
        <f>F199</f>
        <v>67.8</v>
      </c>
      <c r="G198" s="51">
        <f>G199</f>
        <v>0</v>
      </c>
      <c r="H198" s="46"/>
    </row>
    <row r="199" spans="1:8" ht="75" outlineLevel="4">
      <c r="A199" s="17" t="s">
        <v>393</v>
      </c>
      <c r="B199" s="18" t="s">
        <v>103</v>
      </c>
      <c r="C199" s="18" t="s">
        <v>127</v>
      </c>
      <c r="D199" s="18" t="s">
        <v>137</v>
      </c>
      <c r="E199" s="18"/>
      <c r="F199" s="51">
        <f>F200</f>
        <v>67.8</v>
      </c>
      <c r="G199" s="51">
        <f>G200</f>
        <v>0</v>
      </c>
      <c r="H199" s="46"/>
    </row>
    <row r="200" spans="1:8" ht="45" outlineLevel="5">
      <c r="A200" s="17" t="s">
        <v>12</v>
      </c>
      <c r="B200" s="18" t="s">
        <v>103</v>
      </c>
      <c r="C200" s="18" t="s">
        <v>127</v>
      </c>
      <c r="D200" s="18" t="s">
        <v>137</v>
      </c>
      <c r="E200" s="18" t="s">
        <v>13</v>
      </c>
      <c r="F200" s="51">
        <v>67.8</v>
      </c>
      <c r="G200" s="51">
        <v>0</v>
      </c>
      <c r="H200" s="46"/>
    </row>
    <row r="201" spans="1:8" outlineLevel="6">
      <c r="A201" s="17" t="s">
        <v>138</v>
      </c>
      <c r="B201" s="18" t="s">
        <v>103</v>
      </c>
      <c r="C201" s="18" t="s">
        <v>139</v>
      </c>
      <c r="D201" s="18"/>
      <c r="E201" s="18"/>
      <c r="F201" s="51">
        <f>F202+F229+F232</f>
        <v>45780.700000000004</v>
      </c>
      <c r="G201" s="51">
        <f>G202+G229+G232</f>
        <v>45097.900000000009</v>
      </c>
      <c r="H201" s="46"/>
    </row>
    <row r="202" spans="1:8" ht="30" outlineLevel="5">
      <c r="A202" s="17" t="s">
        <v>381</v>
      </c>
      <c r="B202" s="18" t="s">
        <v>103</v>
      </c>
      <c r="C202" s="18" t="s">
        <v>139</v>
      </c>
      <c r="D202" s="18" t="s">
        <v>106</v>
      </c>
      <c r="E202" s="18"/>
      <c r="F202" s="51">
        <f>F203</f>
        <v>45103.700000000004</v>
      </c>
      <c r="G202" s="51">
        <f>G203</f>
        <v>44466.000000000007</v>
      </c>
      <c r="H202" s="46"/>
    </row>
    <row r="203" spans="1:8" ht="30" outlineLevel="6">
      <c r="A203" s="17" t="s">
        <v>140</v>
      </c>
      <c r="B203" s="18" t="s">
        <v>103</v>
      </c>
      <c r="C203" s="18" t="s">
        <v>139</v>
      </c>
      <c r="D203" s="18" t="s">
        <v>141</v>
      </c>
      <c r="E203" s="18"/>
      <c r="F203" s="19">
        <f>F204+F206+F209+F211+F213+F215+F217+F219+F221+F223+F225+F227</f>
        <v>45103.700000000004</v>
      </c>
      <c r="G203" s="19">
        <f>G204+G206+G209+G211+G213+G215+G217+G219+G221+G223+G225+G227</f>
        <v>44466.000000000007</v>
      </c>
    </row>
    <row r="204" spans="1:8" ht="60.75" customHeight="1" outlineLevel="5">
      <c r="A204" s="17" t="s">
        <v>419</v>
      </c>
      <c r="B204" s="18" t="s">
        <v>103</v>
      </c>
      <c r="C204" s="18" t="s">
        <v>139</v>
      </c>
      <c r="D204" s="18" t="s">
        <v>142</v>
      </c>
      <c r="E204" s="18"/>
      <c r="F204" s="19">
        <f>F205</f>
        <v>5627</v>
      </c>
      <c r="G204" s="19">
        <f>G205</f>
        <v>5527</v>
      </c>
    </row>
    <row r="205" spans="1:8" ht="45" outlineLevel="6">
      <c r="A205" s="17" t="s">
        <v>12</v>
      </c>
      <c r="B205" s="18" t="s">
        <v>103</v>
      </c>
      <c r="C205" s="18" t="s">
        <v>139</v>
      </c>
      <c r="D205" s="18" t="s">
        <v>142</v>
      </c>
      <c r="E205" s="18" t="s">
        <v>13</v>
      </c>
      <c r="F205" s="19">
        <v>5627</v>
      </c>
      <c r="G205" s="19">
        <v>5527</v>
      </c>
    </row>
    <row r="206" spans="1:8" ht="59.25" customHeight="1" outlineLevel="5">
      <c r="A206" s="17" t="s">
        <v>143</v>
      </c>
      <c r="B206" s="18" t="s">
        <v>103</v>
      </c>
      <c r="C206" s="18" t="s">
        <v>139</v>
      </c>
      <c r="D206" s="18" t="s">
        <v>144</v>
      </c>
      <c r="E206" s="18"/>
      <c r="F206" s="19">
        <f>F207</f>
        <v>4275.5</v>
      </c>
      <c r="G206" s="19">
        <f>G207+G208</f>
        <v>4075.6</v>
      </c>
    </row>
    <row r="207" spans="1:8" ht="45" outlineLevel="6">
      <c r="A207" s="17" t="s">
        <v>12</v>
      </c>
      <c r="B207" s="18" t="s">
        <v>103</v>
      </c>
      <c r="C207" s="18" t="s">
        <v>139</v>
      </c>
      <c r="D207" s="18" t="s">
        <v>144</v>
      </c>
      <c r="E207" s="18" t="s">
        <v>13</v>
      </c>
      <c r="F207" s="19">
        <v>4275.5</v>
      </c>
      <c r="G207" s="19">
        <v>3923.7</v>
      </c>
    </row>
    <row r="208" spans="1:8" outlineLevel="6">
      <c r="A208" s="17" t="s">
        <v>464</v>
      </c>
      <c r="B208" s="38" t="s">
        <v>103</v>
      </c>
      <c r="C208" s="38" t="s">
        <v>139</v>
      </c>
      <c r="D208" s="38" t="s">
        <v>144</v>
      </c>
      <c r="E208" s="38" t="s">
        <v>15</v>
      </c>
      <c r="F208" s="19">
        <v>0</v>
      </c>
      <c r="G208" s="19">
        <v>151.9</v>
      </c>
    </row>
    <row r="209" spans="1:7" ht="31.5" hidden="1" customHeight="1" outlineLevel="5">
      <c r="A209" s="17" t="s">
        <v>145</v>
      </c>
      <c r="B209" s="18" t="s">
        <v>103</v>
      </c>
      <c r="C209" s="18" t="s">
        <v>139</v>
      </c>
      <c r="D209" s="18" t="s">
        <v>146</v>
      </c>
      <c r="E209" s="18"/>
      <c r="F209" s="19">
        <f>F210</f>
        <v>1770.5</v>
      </c>
      <c r="G209" s="19">
        <f>G210</f>
        <v>1770.5</v>
      </c>
    </row>
    <row r="210" spans="1:7" ht="45" hidden="1" outlineLevel="6">
      <c r="A210" s="17" t="s">
        <v>12</v>
      </c>
      <c r="B210" s="18" t="s">
        <v>103</v>
      </c>
      <c r="C210" s="18" t="s">
        <v>139</v>
      </c>
      <c r="D210" s="18" t="s">
        <v>146</v>
      </c>
      <c r="E210" s="18" t="s">
        <v>13</v>
      </c>
      <c r="F210" s="19">
        <v>1770.5</v>
      </c>
      <c r="G210" s="19">
        <v>1770.5</v>
      </c>
    </row>
    <row r="211" spans="1:7" outlineLevel="5" collapsed="1">
      <c r="A211" s="17" t="s">
        <v>147</v>
      </c>
      <c r="B211" s="18" t="s">
        <v>103</v>
      </c>
      <c r="C211" s="18" t="s">
        <v>139</v>
      </c>
      <c r="D211" s="18" t="s">
        <v>148</v>
      </c>
      <c r="E211" s="18"/>
      <c r="F211" s="19">
        <f>F212</f>
        <v>24402.7</v>
      </c>
      <c r="G211" s="19">
        <f>G212</f>
        <v>24152.7</v>
      </c>
    </row>
    <row r="212" spans="1:7" ht="45" outlineLevel="6">
      <c r="A212" s="17" t="s">
        <v>12</v>
      </c>
      <c r="B212" s="18" t="s">
        <v>103</v>
      </c>
      <c r="C212" s="18" t="s">
        <v>139</v>
      </c>
      <c r="D212" s="18" t="s">
        <v>148</v>
      </c>
      <c r="E212" s="18" t="s">
        <v>13</v>
      </c>
      <c r="F212" s="19">
        <v>24402.7</v>
      </c>
      <c r="G212" s="19">
        <v>24152.7</v>
      </c>
    </row>
    <row r="213" spans="1:7" ht="30" hidden="1" outlineLevel="5">
      <c r="A213" s="17" t="s">
        <v>149</v>
      </c>
      <c r="B213" s="18" t="s">
        <v>103</v>
      </c>
      <c r="C213" s="18" t="s">
        <v>139</v>
      </c>
      <c r="D213" s="18" t="s">
        <v>150</v>
      </c>
      <c r="E213" s="18"/>
      <c r="F213" s="19">
        <f>F214</f>
        <v>1280</v>
      </c>
      <c r="G213" s="19">
        <f>G214</f>
        <v>1280</v>
      </c>
    </row>
    <row r="214" spans="1:7" ht="45" hidden="1" outlineLevel="6">
      <c r="A214" s="17" t="s">
        <v>12</v>
      </c>
      <c r="B214" s="18" t="s">
        <v>103</v>
      </c>
      <c r="C214" s="18" t="s">
        <v>139</v>
      </c>
      <c r="D214" s="18" t="s">
        <v>150</v>
      </c>
      <c r="E214" s="18" t="s">
        <v>13</v>
      </c>
      <c r="F214" s="19">
        <v>1280</v>
      </c>
      <c r="G214" s="19">
        <v>1280</v>
      </c>
    </row>
    <row r="215" spans="1:7" ht="45" outlineLevel="5" collapsed="1">
      <c r="A215" s="17" t="s">
        <v>151</v>
      </c>
      <c r="B215" s="18" t="s">
        <v>103</v>
      </c>
      <c r="C215" s="18" t="s">
        <v>139</v>
      </c>
      <c r="D215" s="18" t="s">
        <v>152</v>
      </c>
      <c r="E215" s="18"/>
      <c r="F215" s="19">
        <f>F216</f>
        <v>5526.3</v>
      </c>
      <c r="G215" s="19">
        <f>G216</f>
        <v>5440.5</v>
      </c>
    </row>
    <row r="216" spans="1:7" ht="45" outlineLevel="6">
      <c r="A216" s="17" t="s">
        <v>12</v>
      </c>
      <c r="B216" s="18" t="s">
        <v>103</v>
      </c>
      <c r="C216" s="18" t="s">
        <v>139</v>
      </c>
      <c r="D216" s="18" t="s">
        <v>152</v>
      </c>
      <c r="E216" s="18" t="s">
        <v>13</v>
      </c>
      <c r="F216" s="19">
        <v>5526.3</v>
      </c>
      <c r="G216" s="19">
        <v>5440.5</v>
      </c>
    </row>
    <row r="217" spans="1:7" ht="45" hidden="1" outlineLevel="3">
      <c r="A217" s="17" t="s">
        <v>153</v>
      </c>
      <c r="B217" s="18" t="s">
        <v>103</v>
      </c>
      <c r="C217" s="18" t="s">
        <v>139</v>
      </c>
      <c r="D217" s="18" t="s">
        <v>154</v>
      </c>
      <c r="E217" s="18"/>
      <c r="F217" s="19">
        <f>F218</f>
        <v>1350</v>
      </c>
      <c r="G217" s="19">
        <f>G218</f>
        <v>1350</v>
      </c>
    </row>
    <row r="218" spans="1:7" ht="45" hidden="1" outlineLevel="5">
      <c r="A218" s="17" t="s">
        <v>12</v>
      </c>
      <c r="B218" s="18" t="s">
        <v>103</v>
      </c>
      <c r="C218" s="18" t="s">
        <v>139</v>
      </c>
      <c r="D218" s="18" t="s">
        <v>154</v>
      </c>
      <c r="E218" s="18" t="s">
        <v>13</v>
      </c>
      <c r="F218" s="19">
        <v>1350</v>
      </c>
      <c r="G218" s="19">
        <v>1350</v>
      </c>
    </row>
    <row r="219" spans="1:7" ht="60" hidden="1" outlineLevel="6">
      <c r="A219" s="17" t="s">
        <v>155</v>
      </c>
      <c r="B219" s="18" t="s">
        <v>103</v>
      </c>
      <c r="C219" s="18" t="s">
        <v>139</v>
      </c>
      <c r="D219" s="18" t="s">
        <v>156</v>
      </c>
      <c r="E219" s="18"/>
      <c r="F219" s="19">
        <f>F220</f>
        <v>542.9</v>
      </c>
      <c r="G219" s="19">
        <f>G220</f>
        <v>542.9</v>
      </c>
    </row>
    <row r="220" spans="1:7" ht="45" hidden="1" outlineLevel="2">
      <c r="A220" s="17" t="s">
        <v>12</v>
      </c>
      <c r="B220" s="18" t="s">
        <v>103</v>
      </c>
      <c r="C220" s="18" t="s">
        <v>139</v>
      </c>
      <c r="D220" s="18" t="s">
        <v>156</v>
      </c>
      <c r="E220" s="18" t="s">
        <v>13</v>
      </c>
      <c r="F220" s="19">
        <v>542.9</v>
      </c>
      <c r="G220" s="19">
        <v>542.9</v>
      </c>
    </row>
    <row r="221" spans="1:7" ht="45" hidden="1" outlineLevel="3">
      <c r="A221" s="17" t="s">
        <v>348</v>
      </c>
      <c r="B221" s="18" t="s">
        <v>103</v>
      </c>
      <c r="C221" s="18" t="s">
        <v>139</v>
      </c>
      <c r="D221" s="18" t="s">
        <v>157</v>
      </c>
      <c r="E221" s="18"/>
      <c r="F221" s="19">
        <f>F222</f>
        <v>316.8</v>
      </c>
      <c r="G221" s="19">
        <f>G222</f>
        <v>316.8</v>
      </c>
    </row>
    <row r="222" spans="1:7" ht="45" hidden="1" outlineLevel="4">
      <c r="A222" s="17" t="s">
        <v>12</v>
      </c>
      <c r="B222" s="18" t="s">
        <v>103</v>
      </c>
      <c r="C222" s="18" t="s">
        <v>139</v>
      </c>
      <c r="D222" s="18" t="s">
        <v>157</v>
      </c>
      <c r="E222" s="18" t="s">
        <v>13</v>
      </c>
      <c r="F222" s="19">
        <v>316.8</v>
      </c>
      <c r="G222" s="19">
        <v>316.8</v>
      </c>
    </row>
    <row r="223" spans="1:7" hidden="1" outlineLevel="5">
      <c r="A223" s="17" t="s">
        <v>349</v>
      </c>
      <c r="B223" s="18" t="s">
        <v>103</v>
      </c>
      <c r="C223" s="18" t="s">
        <v>139</v>
      </c>
      <c r="D223" s="18" t="s">
        <v>158</v>
      </c>
      <c r="E223" s="18"/>
      <c r="F223" s="19">
        <f>F224</f>
        <v>10</v>
      </c>
      <c r="G223" s="19">
        <f>G224</f>
        <v>10</v>
      </c>
    </row>
    <row r="224" spans="1:7" ht="45" hidden="1" outlineLevel="6">
      <c r="A224" s="17" t="s">
        <v>12</v>
      </c>
      <c r="B224" s="18" t="s">
        <v>103</v>
      </c>
      <c r="C224" s="18" t="s">
        <v>139</v>
      </c>
      <c r="D224" s="18" t="s">
        <v>158</v>
      </c>
      <c r="E224" s="18" t="s">
        <v>13</v>
      </c>
      <c r="F224" s="19">
        <v>10</v>
      </c>
      <c r="G224" s="19">
        <v>10</v>
      </c>
    </row>
    <row r="225" spans="1:7" ht="30" outlineLevel="6">
      <c r="A225" s="17" t="s">
        <v>467</v>
      </c>
      <c r="B225" s="38" t="s">
        <v>103</v>
      </c>
      <c r="C225" s="38" t="s">
        <v>139</v>
      </c>
      <c r="D225" s="38" t="s">
        <v>468</v>
      </c>
      <c r="E225" s="38"/>
      <c r="F225" s="19">
        <f>F226</f>
        <v>1</v>
      </c>
      <c r="G225" s="19">
        <f>G226</f>
        <v>0</v>
      </c>
    </row>
    <row r="226" spans="1:7" ht="45" outlineLevel="6">
      <c r="A226" s="17" t="s">
        <v>469</v>
      </c>
      <c r="B226" s="38" t="s">
        <v>103</v>
      </c>
      <c r="C226" s="38" t="s">
        <v>139</v>
      </c>
      <c r="D226" s="38" t="s">
        <v>468</v>
      </c>
      <c r="E226" s="38" t="s">
        <v>43</v>
      </c>
      <c r="F226" s="19">
        <v>1</v>
      </c>
      <c r="G226" s="19">
        <v>0</v>
      </c>
    </row>
    <row r="227" spans="1:7" ht="45" outlineLevel="6">
      <c r="A227" s="17" t="s">
        <v>470</v>
      </c>
      <c r="B227" s="38" t="s">
        <v>103</v>
      </c>
      <c r="C227" s="38" t="s">
        <v>139</v>
      </c>
      <c r="D227" s="38" t="s">
        <v>471</v>
      </c>
      <c r="E227" s="38"/>
      <c r="F227" s="19">
        <f>F228</f>
        <v>1</v>
      </c>
      <c r="G227" s="19">
        <f>G228</f>
        <v>0</v>
      </c>
    </row>
    <row r="228" spans="1:7" ht="45" outlineLevel="6">
      <c r="A228" s="17" t="s">
        <v>469</v>
      </c>
      <c r="B228" s="38" t="s">
        <v>103</v>
      </c>
      <c r="C228" s="38" t="s">
        <v>139</v>
      </c>
      <c r="D228" s="38" t="s">
        <v>471</v>
      </c>
      <c r="E228" s="38" t="s">
        <v>43</v>
      </c>
      <c r="F228" s="19">
        <v>1</v>
      </c>
      <c r="G228" s="19">
        <v>0</v>
      </c>
    </row>
    <row r="229" spans="1:7" ht="45" outlineLevel="6">
      <c r="A229" s="17" t="s">
        <v>392</v>
      </c>
      <c r="B229" s="18" t="s">
        <v>103</v>
      </c>
      <c r="C229" s="18" t="s">
        <v>139</v>
      </c>
      <c r="D229" s="18" t="s">
        <v>136</v>
      </c>
      <c r="E229" s="18"/>
      <c r="F229" s="19">
        <f>F230</f>
        <v>666.9</v>
      </c>
      <c r="G229" s="19">
        <f>G230</f>
        <v>621.9</v>
      </c>
    </row>
    <row r="230" spans="1:7" ht="77.25" customHeight="1" outlineLevel="4">
      <c r="A230" s="17" t="s">
        <v>394</v>
      </c>
      <c r="B230" s="18" t="s">
        <v>103</v>
      </c>
      <c r="C230" s="18" t="s">
        <v>139</v>
      </c>
      <c r="D230" s="18" t="s">
        <v>159</v>
      </c>
      <c r="E230" s="18"/>
      <c r="F230" s="19">
        <f>F231</f>
        <v>666.9</v>
      </c>
      <c r="G230" s="19">
        <f>G231</f>
        <v>621.9</v>
      </c>
    </row>
    <row r="231" spans="1:7" ht="45" outlineLevel="5">
      <c r="A231" s="17" t="s">
        <v>12</v>
      </c>
      <c r="B231" s="18" t="s">
        <v>103</v>
      </c>
      <c r="C231" s="18" t="s">
        <v>139</v>
      </c>
      <c r="D231" s="18" t="s">
        <v>159</v>
      </c>
      <c r="E231" s="18" t="s">
        <v>13</v>
      </c>
      <c r="F231" s="19">
        <v>666.9</v>
      </c>
      <c r="G231" s="19">
        <v>621.9</v>
      </c>
    </row>
    <row r="232" spans="1:7" ht="30" outlineLevel="5">
      <c r="A232" s="25" t="s">
        <v>480</v>
      </c>
      <c r="B232" s="18">
        <v>935</v>
      </c>
      <c r="C232" s="18" t="s">
        <v>139</v>
      </c>
      <c r="D232" s="18">
        <v>1000000000</v>
      </c>
      <c r="E232" s="18"/>
      <c r="F232" s="19">
        <f>F233</f>
        <v>10.1</v>
      </c>
      <c r="G232" s="19">
        <f>G233</f>
        <v>10</v>
      </c>
    </row>
    <row r="233" spans="1:7" ht="30" outlineLevel="5">
      <c r="A233" s="25" t="s">
        <v>478</v>
      </c>
      <c r="B233" s="18" t="s">
        <v>103</v>
      </c>
      <c r="C233" s="18" t="s">
        <v>139</v>
      </c>
      <c r="D233" s="18" t="s">
        <v>198</v>
      </c>
      <c r="E233" s="18"/>
      <c r="F233" s="19">
        <f>F234</f>
        <v>10.1</v>
      </c>
      <c r="G233" s="19">
        <f>G234</f>
        <v>10</v>
      </c>
    </row>
    <row r="234" spans="1:7" ht="45" outlineLevel="5">
      <c r="A234" s="25" t="s">
        <v>479</v>
      </c>
      <c r="B234" s="18" t="s">
        <v>103</v>
      </c>
      <c r="C234" s="18" t="s">
        <v>139</v>
      </c>
      <c r="D234" s="18" t="s">
        <v>198</v>
      </c>
      <c r="E234" s="18">
        <v>200</v>
      </c>
      <c r="F234" s="19">
        <v>10.1</v>
      </c>
      <c r="G234" s="19">
        <v>10</v>
      </c>
    </row>
    <row r="235" spans="1:7" ht="30" outlineLevel="6">
      <c r="A235" s="17" t="s">
        <v>160</v>
      </c>
      <c r="B235" s="18" t="s">
        <v>103</v>
      </c>
      <c r="C235" s="18" t="s">
        <v>161</v>
      </c>
      <c r="D235" s="18"/>
      <c r="E235" s="18"/>
      <c r="F235" s="19">
        <f>F236+F245+F249</f>
        <v>11839.8</v>
      </c>
      <c r="G235" s="19">
        <f>G236+G245+G249</f>
        <v>14604.1</v>
      </c>
    </row>
    <row r="236" spans="1:7" ht="30" outlineLevel="6">
      <c r="A236" s="17" t="s">
        <v>381</v>
      </c>
      <c r="B236" s="18" t="s">
        <v>103</v>
      </c>
      <c r="C236" s="18" t="s">
        <v>161</v>
      </c>
      <c r="D236" s="18" t="s">
        <v>106</v>
      </c>
      <c r="E236" s="18"/>
      <c r="F236" s="19">
        <f>F237+F241</f>
        <v>8560.5</v>
      </c>
      <c r="G236" s="19">
        <f>G237+G241</f>
        <v>8562.5</v>
      </c>
    </row>
    <row r="237" spans="1:7" ht="30" hidden="1" outlineLevel="3">
      <c r="A237" s="17" t="s">
        <v>117</v>
      </c>
      <c r="B237" s="18" t="s">
        <v>103</v>
      </c>
      <c r="C237" s="18" t="s">
        <v>161</v>
      </c>
      <c r="D237" s="18" t="s">
        <v>118</v>
      </c>
      <c r="E237" s="18"/>
      <c r="F237" s="19">
        <f>F238</f>
        <v>814.4</v>
      </c>
      <c r="G237" s="19">
        <f>G238</f>
        <v>814.4</v>
      </c>
    </row>
    <row r="238" spans="1:7" ht="30" hidden="1" outlineLevel="4">
      <c r="A238" s="17" t="s">
        <v>350</v>
      </c>
      <c r="B238" s="18" t="s">
        <v>103</v>
      </c>
      <c r="C238" s="18" t="s">
        <v>161</v>
      </c>
      <c r="D238" s="18" t="s">
        <v>162</v>
      </c>
      <c r="E238" s="18"/>
      <c r="F238" s="19">
        <f>F239</f>
        <v>814.4</v>
      </c>
      <c r="G238" s="19">
        <f>G239</f>
        <v>814.4</v>
      </c>
    </row>
    <row r="239" spans="1:7" ht="90" hidden="1" outlineLevel="5">
      <c r="A239" s="17" t="s">
        <v>8</v>
      </c>
      <c r="B239" s="18" t="s">
        <v>103</v>
      </c>
      <c r="C239" s="18" t="s">
        <v>161</v>
      </c>
      <c r="D239" s="18" t="s">
        <v>162</v>
      </c>
      <c r="E239" s="18" t="s">
        <v>9</v>
      </c>
      <c r="F239" s="19">
        <v>814.4</v>
      </c>
      <c r="G239" s="19">
        <v>814.4</v>
      </c>
    </row>
    <row r="240" spans="1:7" ht="45" hidden="1" outlineLevel="6">
      <c r="A240" s="17" t="s">
        <v>12</v>
      </c>
      <c r="B240" s="18" t="s">
        <v>103</v>
      </c>
      <c r="C240" s="18" t="s">
        <v>161</v>
      </c>
      <c r="D240" s="18" t="s">
        <v>162</v>
      </c>
      <c r="E240" s="18" t="s">
        <v>13</v>
      </c>
      <c r="F240" s="19">
        <v>0</v>
      </c>
      <c r="G240" s="19">
        <v>0</v>
      </c>
    </row>
    <row r="241" spans="1:7" ht="30" outlineLevel="3" collapsed="1">
      <c r="A241" s="17" t="s">
        <v>395</v>
      </c>
      <c r="B241" s="18" t="s">
        <v>103</v>
      </c>
      <c r="C241" s="18" t="s">
        <v>161</v>
      </c>
      <c r="D241" s="18" t="s">
        <v>164</v>
      </c>
      <c r="E241" s="18"/>
      <c r="F241" s="19">
        <f>F242</f>
        <v>7746.1</v>
      </c>
      <c r="G241" s="19">
        <f>G242</f>
        <v>7748.1</v>
      </c>
    </row>
    <row r="242" spans="1:7" ht="45" outlineLevel="6">
      <c r="A242" s="17" t="s">
        <v>165</v>
      </c>
      <c r="B242" s="18" t="s">
        <v>103</v>
      </c>
      <c r="C242" s="18" t="s">
        <v>161</v>
      </c>
      <c r="D242" s="18" t="s">
        <v>166</v>
      </c>
      <c r="E242" s="18"/>
      <c r="F242" s="19">
        <f>F243+F244</f>
        <v>7746.1</v>
      </c>
      <c r="G242" s="19">
        <f>G243+G244</f>
        <v>7748.1</v>
      </c>
    </row>
    <row r="243" spans="1:7" ht="90" outlineLevel="1">
      <c r="A243" s="17" t="s">
        <v>8</v>
      </c>
      <c r="B243" s="18" t="s">
        <v>103</v>
      </c>
      <c r="C243" s="18" t="s">
        <v>161</v>
      </c>
      <c r="D243" s="18" t="s">
        <v>166</v>
      </c>
      <c r="E243" s="18" t="s">
        <v>9</v>
      </c>
      <c r="F243" s="19">
        <v>7282.1</v>
      </c>
      <c r="G243" s="19">
        <v>7284.1</v>
      </c>
    </row>
    <row r="244" spans="1:7" ht="45" hidden="1" outlineLevel="2">
      <c r="A244" s="17" t="s">
        <v>12</v>
      </c>
      <c r="B244" s="18" t="s">
        <v>103</v>
      </c>
      <c r="C244" s="18" t="s">
        <v>161</v>
      </c>
      <c r="D244" s="18" t="s">
        <v>166</v>
      </c>
      <c r="E244" s="18" t="s">
        <v>13</v>
      </c>
      <c r="F244" s="19">
        <v>464</v>
      </c>
      <c r="G244" s="19">
        <v>464</v>
      </c>
    </row>
    <row r="245" spans="1:7" ht="45" hidden="1" outlineLevel="3">
      <c r="A245" s="17" t="s">
        <v>385</v>
      </c>
      <c r="B245" s="18" t="s">
        <v>103</v>
      </c>
      <c r="C245" s="18" t="s">
        <v>161</v>
      </c>
      <c r="D245" s="18" t="s">
        <v>25</v>
      </c>
      <c r="E245" s="18"/>
      <c r="F245" s="19">
        <f t="shared" ref="F245:G247" si="9">F246</f>
        <v>3</v>
      </c>
      <c r="G245" s="19">
        <f t="shared" si="9"/>
        <v>3</v>
      </c>
    </row>
    <row r="246" spans="1:7" ht="30" hidden="1" outlineLevel="4">
      <c r="A246" s="17" t="s">
        <v>386</v>
      </c>
      <c r="B246" s="18" t="s">
        <v>103</v>
      </c>
      <c r="C246" s="18" t="s">
        <v>161</v>
      </c>
      <c r="D246" s="18" t="s">
        <v>26</v>
      </c>
      <c r="E246" s="18"/>
      <c r="F246" s="19">
        <f t="shared" si="9"/>
        <v>3</v>
      </c>
      <c r="G246" s="19">
        <f t="shared" si="9"/>
        <v>3</v>
      </c>
    </row>
    <row r="247" spans="1:7" ht="105" hidden="1" outlineLevel="5">
      <c r="A247" s="17" t="s">
        <v>27</v>
      </c>
      <c r="B247" s="18" t="s">
        <v>103</v>
      </c>
      <c r="C247" s="18" t="s">
        <v>161</v>
      </c>
      <c r="D247" s="18" t="s">
        <v>28</v>
      </c>
      <c r="E247" s="18"/>
      <c r="F247" s="19">
        <f t="shared" si="9"/>
        <v>3</v>
      </c>
      <c r="G247" s="19">
        <f t="shared" si="9"/>
        <v>3</v>
      </c>
    </row>
    <row r="248" spans="1:7" ht="45" hidden="1" outlineLevel="6">
      <c r="A248" s="17" t="s">
        <v>12</v>
      </c>
      <c r="B248" s="18" t="s">
        <v>103</v>
      </c>
      <c r="C248" s="18" t="s">
        <v>161</v>
      </c>
      <c r="D248" s="18" t="s">
        <v>28</v>
      </c>
      <c r="E248" s="18" t="s">
        <v>13</v>
      </c>
      <c r="F248" s="19">
        <v>3</v>
      </c>
      <c r="G248" s="19">
        <v>3</v>
      </c>
    </row>
    <row r="249" spans="1:7" s="3" customFormat="1" ht="30" collapsed="1">
      <c r="A249" s="17" t="s">
        <v>19</v>
      </c>
      <c r="B249" s="18" t="s">
        <v>103</v>
      </c>
      <c r="C249" s="18" t="s">
        <v>161</v>
      </c>
      <c r="D249" s="18" t="s">
        <v>20</v>
      </c>
      <c r="E249" s="18"/>
      <c r="F249" s="19">
        <f>F250</f>
        <v>3276.3</v>
      </c>
      <c r="G249" s="19">
        <f>G250</f>
        <v>6038.6</v>
      </c>
    </row>
    <row r="250" spans="1:7" outlineLevel="1">
      <c r="A250" s="17" t="s">
        <v>14</v>
      </c>
      <c r="B250" s="18" t="s">
        <v>103</v>
      </c>
      <c r="C250" s="18" t="s">
        <v>161</v>
      </c>
      <c r="D250" s="18" t="s">
        <v>20</v>
      </c>
      <c r="E250" s="18" t="s">
        <v>15</v>
      </c>
      <c r="F250" s="19">
        <v>3276.3</v>
      </c>
      <c r="G250" s="19">
        <v>6038.6</v>
      </c>
    </row>
    <row r="251" spans="1:7" hidden="1" outlineLevel="2">
      <c r="A251" s="17" t="s">
        <v>204</v>
      </c>
      <c r="B251" s="18" t="s">
        <v>103</v>
      </c>
      <c r="C251" s="18" t="s">
        <v>205</v>
      </c>
      <c r="D251" s="18"/>
      <c r="E251" s="18"/>
      <c r="F251" s="19">
        <f t="shared" ref="F251:G255" si="10">F252</f>
        <v>0.73740000000000006</v>
      </c>
      <c r="G251" s="19">
        <f t="shared" si="10"/>
        <v>0.73740000000000006</v>
      </c>
    </row>
    <row r="252" spans="1:7" ht="30" hidden="1" outlineLevel="3">
      <c r="A252" s="17" t="s">
        <v>222</v>
      </c>
      <c r="B252" s="18" t="s">
        <v>103</v>
      </c>
      <c r="C252" s="18" t="s">
        <v>223</v>
      </c>
      <c r="D252" s="18"/>
      <c r="E252" s="18"/>
      <c r="F252" s="19">
        <f t="shared" si="10"/>
        <v>0.73740000000000006</v>
      </c>
      <c r="G252" s="19">
        <f t="shared" si="10"/>
        <v>0.73740000000000006</v>
      </c>
    </row>
    <row r="253" spans="1:7" ht="30" hidden="1" outlineLevel="5">
      <c r="A253" s="17" t="s">
        <v>396</v>
      </c>
      <c r="B253" s="18" t="s">
        <v>103</v>
      </c>
      <c r="C253" s="18" t="s">
        <v>223</v>
      </c>
      <c r="D253" s="18" t="s">
        <v>208</v>
      </c>
      <c r="E253" s="18"/>
      <c r="F253" s="19">
        <f t="shared" si="10"/>
        <v>0.73740000000000006</v>
      </c>
      <c r="G253" s="19">
        <f t="shared" si="10"/>
        <v>0.73740000000000006</v>
      </c>
    </row>
    <row r="254" spans="1:7" ht="45" hidden="1" outlineLevel="6">
      <c r="A254" s="17" t="s">
        <v>397</v>
      </c>
      <c r="B254" s="18" t="s">
        <v>103</v>
      </c>
      <c r="C254" s="18" t="s">
        <v>223</v>
      </c>
      <c r="D254" s="18" t="s">
        <v>398</v>
      </c>
      <c r="E254" s="18"/>
      <c r="F254" s="19">
        <f t="shared" si="10"/>
        <v>0.73740000000000006</v>
      </c>
      <c r="G254" s="19">
        <f t="shared" si="10"/>
        <v>0.73740000000000006</v>
      </c>
    </row>
    <row r="255" spans="1:7" ht="75" hidden="1" outlineLevel="5">
      <c r="A255" s="17" t="s">
        <v>399</v>
      </c>
      <c r="B255" s="18" t="s">
        <v>103</v>
      </c>
      <c r="C255" s="18" t="s">
        <v>223</v>
      </c>
      <c r="D255" s="18" t="s">
        <v>400</v>
      </c>
      <c r="E255" s="18"/>
      <c r="F255" s="19">
        <f t="shared" si="10"/>
        <v>0.73740000000000006</v>
      </c>
      <c r="G255" s="19">
        <f t="shared" si="10"/>
        <v>0.73740000000000006</v>
      </c>
    </row>
    <row r="256" spans="1:7" s="3" customFormat="1" ht="45" hidden="1" outlineLevel="6">
      <c r="A256" s="17" t="s">
        <v>12</v>
      </c>
      <c r="B256" s="18" t="s">
        <v>103</v>
      </c>
      <c r="C256" s="18" t="s">
        <v>223</v>
      </c>
      <c r="D256" s="18" t="s">
        <v>400</v>
      </c>
      <c r="E256" s="18" t="s">
        <v>13</v>
      </c>
      <c r="F256" s="19">
        <v>0.73740000000000006</v>
      </c>
      <c r="G256" s="19">
        <v>0.73740000000000006</v>
      </c>
    </row>
    <row r="257" spans="1:8" hidden="1" outlineLevel="3" collapsed="1">
      <c r="A257" s="17" t="s">
        <v>74</v>
      </c>
      <c r="B257" s="18" t="s">
        <v>103</v>
      </c>
      <c r="C257" s="18" t="s">
        <v>75</v>
      </c>
      <c r="D257" s="18"/>
      <c r="E257" s="18"/>
      <c r="F257" s="19">
        <f t="shared" ref="F257:G261" si="11">F258</f>
        <v>511.9</v>
      </c>
      <c r="G257" s="19">
        <f t="shared" si="11"/>
        <v>511.9</v>
      </c>
    </row>
    <row r="258" spans="1:8" hidden="1" outlineLevel="5">
      <c r="A258" s="17" t="s">
        <v>89</v>
      </c>
      <c r="B258" s="18" t="s">
        <v>103</v>
      </c>
      <c r="C258" s="18" t="s">
        <v>90</v>
      </c>
      <c r="D258" s="18"/>
      <c r="E258" s="18"/>
      <c r="F258" s="19">
        <f t="shared" si="11"/>
        <v>511.9</v>
      </c>
      <c r="G258" s="19">
        <f t="shared" si="11"/>
        <v>511.9</v>
      </c>
    </row>
    <row r="259" spans="1:8" ht="30" hidden="1" outlineLevel="6">
      <c r="A259" s="17" t="s">
        <v>390</v>
      </c>
      <c r="B259" s="18" t="s">
        <v>103</v>
      </c>
      <c r="C259" s="18" t="s">
        <v>90</v>
      </c>
      <c r="D259" s="18" t="s">
        <v>60</v>
      </c>
      <c r="E259" s="18"/>
      <c r="F259" s="19">
        <f t="shared" si="11"/>
        <v>511.9</v>
      </c>
      <c r="G259" s="19">
        <f t="shared" si="11"/>
        <v>511.9</v>
      </c>
    </row>
    <row r="260" spans="1:8" ht="60" hidden="1" outlineLevel="1">
      <c r="A260" s="17" t="s">
        <v>167</v>
      </c>
      <c r="B260" s="18" t="s">
        <v>103</v>
      </c>
      <c r="C260" s="18" t="s">
        <v>90</v>
      </c>
      <c r="D260" s="18" t="s">
        <v>168</v>
      </c>
      <c r="E260" s="18"/>
      <c r="F260" s="19">
        <f t="shared" si="11"/>
        <v>511.9</v>
      </c>
      <c r="G260" s="19">
        <f t="shared" si="11"/>
        <v>511.9</v>
      </c>
    </row>
    <row r="261" spans="1:8" ht="30" hidden="1" outlineLevel="2">
      <c r="A261" s="17" t="s">
        <v>96</v>
      </c>
      <c r="B261" s="18" t="s">
        <v>103</v>
      </c>
      <c r="C261" s="18" t="s">
        <v>90</v>
      </c>
      <c r="D261" s="18" t="s">
        <v>169</v>
      </c>
      <c r="E261" s="18"/>
      <c r="F261" s="19">
        <f t="shared" si="11"/>
        <v>511.9</v>
      </c>
      <c r="G261" s="19">
        <f t="shared" si="11"/>
        <v>511.9</v>
      </c>
    </row>
    <row r="262" spans="1:8" ht="30" hidden="1" outlineLevel="3">
      <c r="A262" s="17" t="s">
        <v>79</v>
      </c>
      <c r="B262" s="18" t="s">
        <v>103</v>
      </c>
      <c r="C262" s="18" t="s">
        <v>90</v>
      </c>
      <c r="D262" s="18" t="s">
        <v>169</v>
      </c>
      <c r="E262" s="18" t="s">
        <v>80</v>
      </c>
      <c r="F262" s="19">
        <v>511.9</v>
      </c>
      <c r="G262" s="19">
        <v>511.9</v>
      </c>
    </row>
    <row r="263" spans="1:8" s="3" customFormat="1" ht="42.75" outlineLevel="4">
      <c r="A263" s="16" t="s">
        <v>170</v>
      </c>
      <c r="B263" s="20" t="s">
        <v>171</v>
      </c>
      <c r="C263" s="20"/>
      <c r="D263" s="20"/>
      <c r="E263" s="20"/>
      <c r="F263" s="21">
        <f>F268+F278+F311+F364+F369+F264</f>
        <v>279971.09999999998</v>
      </c>
      <c r="G263" s="21">
        <f>G268+G278+G311+G364+G369+G264</f>
        <v>279686.2</v>
      </c>
      <c r="H263" s="53"/>
    </row>
    <row r="264" spans="1:8" outlineLevel="4">
      <c r="A264" s="17" t="s">
        <v>1</v>
      </c>
      <c r="B264" s="18">
        <v>938</v>
      </c>
      <c r="C264" s="28" t="s">
        <v>2</v>
      </c>
      <c r="D264" s="18"/>
      <c r="E264" s="18"/>
      <c r="F264" s="19">
        <f t="shared" ref="F264:G266" si="12">F265</f>
        <v>194.2</v>
      </c>
      <c r="G264" s="19">
        <f t="shared" si="12"/>
        <v>126.5</v>
      </c>
    </row>
    <row r="265" spans="1:8" ht="30" outlineLevel="4">
      <c r="A265" s="25" t="s">
        <v>488</v>
      </c>
      <c r="B265" s="18">
        <v>938</v>
      </c>
      <c r="C265" s="28" t="s">
        <v>487</v>
      </c>
      <c r="D265" s="18"/>
      <c r="E265" s="18"/>
      <c r="F265" s="19">
        <f t="shared" si="12"/>
        <v>194.2</v>
      </c>
      <c r="G265" s="19">
        <f t="shared" si="12"/>
        <v>126.5</v>
      </c>
    </row>
    <row r="266" spans="1:8" ht="30" outlineLevel="4">
      <c r="A266" s="17" t="s">
        <v>19</v>
      </c>
      <c r="B266" s="18">
        <v>938</v>
      </c>
      <c r="C266" s="28" t="s">
        <v>487</v>
      </c>
      <c r="D266" s="18">
        <v>9900000000</v>
      </c>
      <c r="E266" s="18"/>
      <c r="F266" s="19">
        <f t="shared" si="12"/>
        <v>194.2</v>
      </c>
      <c r="G266" s="19">
        <f t="shared" si="12"/>
        <v>126.5</v>
      </c>
    </row>
    <row r="267" spans="1:8" ht="45" outlineLevel="4">
      <c r="A267" s="17" t="s">
        <v>12</v>
      </c>
      <c r="B267" s="18">
        <v>938</v>
      </c>
      <c r="C267" s="28" t="s">
        <v>487</v>
      </c>
      <c r="D267" s="18">
        <v>9900000000</v>
      </c>
      <c r="E267" s="18">
        <v>200</v>
      </c>
      <c r="F267" s="19">
        <v>194.2</v>
      </c>
      <c r="G267" s="19">
        <v>126.5</v>
      </c>
    </row>
    <row r="268" spans="1:8" ht="30" hidden="1" outlineLevel="5">
      <c r="A268" s="17" t="s">
        <v>35</v>
      </c>
      <c r="B268" s="18" t="s">
        <v>171</v>
      </c>
      <c r="C268" s="18" t="s">
        <v>36</v>
      </c>
      <c r="D268" s="18"/>
      <c r="E268" s="18"/>
      <c r="F268" s="19">
        <f>F269</f>
        <v>150</v>
      </c>
      <c r="G268" s="19">
        <f>G269</f>
        <v>150</v>
      </c>
    </row>
    <row r="269" spans="1:8" ht="45" hidden="1" outlineLevel="6">
      <c r="A269" s="17" t="s">
        <v>45</v>
      </c>
      <c r="B269" s="18" t="s">
        <v>171</v>
      </c>
      <c r="C269" s="18" t="s">
        <v>46</v>
      </c>
      <c r="D269" s="18"/>
      <c r="E269" s="18"/>
      <c r="F269" s="19">
        <f>F270+F275</f>
        <v>150</v>
      </c>
      <c r="G269" s="19">
        <f>G270+G275</f>
        <v>150</v>
      </c>
    </row>
    <row r="270" spans="1:8" ht="60" hidden="1" outlineLevel="2">
      <c r="A270" s="17" t="s">
        <v>401</v>
      </c>
      <c r="B270" s="18" t="s">
        <v>171</v>
      </c>
      <c r="C270" s="18" t="s">
        <v>46</v>
      </c>
      <c r="D270" s="18" t="s">
        <v>172</v>
      </c>
      <c r="E270" s="18"/>
      <c r="F270" s="19">
        <f>F271+F273</f>
        <v>100</v>
      </c>
      <c r="G270" s="19">
        <f>G271+G273</f>
        <v>100</v>
      </c>
    </row>
    <row r="271" spans="1:8" ht="45" hidden="1" outlineLevel="3">
      <c r="A271" s="17" t="s">
        <v>173</v>
      </c>
      <c r="B271" s="18" t="s">
        <v>171</v>
      </c>
      <c r="C271" s="18" t="s">
        <v>46</v>
      </c>
      <c r="D271" s="18" t="s">
        <v>174</v>
      </c>
      <c r="E271" s="18"/>
      <c r="F271" s="19">
        <f>F272</f>
        <v>76</v>
      </c>
      <c r="G271" s="19">
        <f>G272</f>
        <v>76</v>
      </c>
    </row>
    <row r="272" spans="1:8" ht="45" hidden="1" outlineLevel="4">
      <c r="A272" s="17" t="s">
        <v>12</v>
      </c>
      <c r="B272" s="18" t="s">
        <v>171</v>
      </c>
      <c r="C272" s="18" t="s">
        <v>46</v>
      </c>
      <c r="D272" s="18" t="s">
        <v>174</v>
      </c>
      <c r="E272" s="18" t="s">
        <v>13</v>
      </c>
      <c r="F272" s="19">
        <v>76</v>
      </c>
      <c r="G272" s="19">
        <v>76</v>
      </c>
    </row>
    <row r="273" spans="1:7" ht="45" hidden="1" outlineLevel="5">
      <c r="A273" s="17" t="s">
        <v>175</v>
      </c>
      <c r="B273" s="18" t="s">
        <v>171</v>
      </c>
      <c r="C273" s="18" t="s">
        <v>46</v>
      </c>
      <c r="D273" s="18" t="s">
        <v>176</v>
      </c>
      <c r="E273" s="18"/>
      <c r="F273" s="19">
        <f>F274</f>
        <v>24</v>
      </c>
      <c r="G273" s="19">
        <f>G274</f>
        <v>24</v>
      </c>
    </row>
    <row r="274" spans="1:7" ht="45" hidden="1" outlineLevel="6">
      <c r="A274" s="17" t="s">
        <v>12</v>
      </c>
      <c r="B274" s="18" t="s">
        <v>171</v>
      </c>
      <c r="C274" s="18" t="s">
        <v>46</v>
      </c>
      <c r="D274" s="18" t="s">
        <v>176</v>
      </c>
      <c r="E274" s="18" t="s">
        <v>13</v>
      </c>
      <c r="F274" s="19">
        <v>24</v>
      </c>
      <c r="G274" s="19">
        <v>24</v>
      </c>
    </row>
    <row r="275" spans="1:7" ht="30" hidden="1" outlineLevel="5">
      <c r="A275" s="17" t="s">
        <v>389</v>
      </c>
      <c r="B275" s="18" t="s">
        <v>171</v>
      </c>
      <c r="C275" s="18" t="s">
        <v>46</v>
      </c>
      <c r="D275" s="18" t="s">
        <v>51</v>
      </c>
      <c r="E275" s="18"/>
      <c r="F275" s="19">
        <f>F276</f>
        <v>50</v>
      </c>
      <c r="G275" s="19">
        <f>G276</f>
        <v>50</v>
      </c>
    </row>
    <row r="276" spans="1:7" ht="45" hidden="1" outlineLevel="6">
      <c r="A276" s="17" t="s">
        <v>177</v>
      </c>
      <c r="B276" s="18" t="s">
        <v>171</v>
      </c>
      <c r="C276" s="18" t="s">
        <v>46</v>
      </c>
      <c r="D276" s="18" t="s">
        <v>178</v>
      </c>
      <c r="E276" s="18"/>
      <c r="F276" s="19">
        <f>F277</f>
        <v>50</v>
      </c>
      <c r="G276" s="19">
        <f>G277</f>
        <v>50</v>
      </c>
    </row>
    <row r="277" spans="1:7" ht="45" hidden="1" outlineLevel="3">
      <c r="A277" s="17" t="s">
        <v>42</v>
      </c>
      <c r="B277" s="18" t="s">
        <v>171</v>
      </c>
      <c r="C277" s="18" t="s">
        <v>46</v>
      </c>
      <c r="D277" s="18" t="s">
        <v>178</v>
      </c>
      <c r="E277" s="18" t="s">
        <v>43</v>
      </c>
      <c r="F277" s="19">
        <v>50</v>
      </c>
      <c r="G277" s="19">
        <v>50</v>
      </c>
    </row>
    <row r="278" spans="1:7" outlineLevel="5">
      <c r="A278" s="17" t="s">
        <v>179</v>
      </c>
      <c r="B278" s="18" t="s">
        <v>171</v>
      </c>
      <c r="C278" s="18" t="s">
        <v>180</v>
      </c>
      <c r="D278" s="18"/>
      <c r="E278" s="18"/>
      <c r="F278" s="19">
        <f>F279+F287+F308</f>
        <v>56102.2</v>
      </c>
      <c r="G278" s="19">
        <f>G279+G287+G308</f>
        <v>55302.6</v>
      </c>
    </row>
    <row r="279" spans="1:7" outlineLevel="6">
      <c r="A279" s="17" t="s">
        <v>181</v>
      </c>
      <c r="B279" s="18" t="s">
        <v>171</v>
      </c>
      <c r="C279" s="18" t="s">
        <v>182</v>
      </c>
      <c r="D279" s="18"/>
      <c r="E279" s="18"/>
      <c r="F279" s="19">
        <f t="shared" ref="F279:G280" si="13">F280</f>
        <v>50021.5</v>
      </c>
      <c r="G279" s="19">
        <f t="shared" si="13"/>
        <v>49783.4</v>
      </c>
    </row>
    <row r="280" spans="1:7" ht="30" outlineLevel="5">
      <c r="A280" s="17" t="s">
        <v>402</v>
      </c>
      <c r="B280" s="18" t="s">
        <v>171</v>
      </c>
      <c r="C280" s="18" t="s">
        <v>182</v>
      </c>
      <c r="D280" s="18" t="s">
        <v>183</v>
      </c>
      <c r="E280" s="18"/>
      <c r="F280" s="19">
        <f t="shared" si="13"/>
        <v>50021.5</v>
      </c>
      <c r="G280" s="19">
        <f t="shared" si="13"/>
        <v>49783.4</v>
      </c>
    </row>
    <row r="281" spans="1:7" ht="45" outlineLevel="6">
      <c r="A281" s="17" t="s">
        <v>403</v>
      </c>
      <c r="B281" s="18" t="s">
        <v>171</v>
      </c>
      <c r="C281" s="18" t="s">
        <v>182</v>
      </c>
      <c r="D281" s="18" t="s">
        <v>184</v>
      </c>
      <c r="E281" s="18"/>
      <c r="F281" s="19">
        <f>F282+F284</f>
        <v>50021.5</v>
      </c>
      <c r="G281" s="19">
        <f>G282+G284</f>
        <v>49783.4</v>
      </c>
    </row>
    <row r="282" spans="1:7" ht="45" hidden="1" outlineLevel="5">
      <c r="A282" s="17" t="s">
        <v>185</v>
      </c>
      <c r="B282" s="18" t="s">
        <v>171</v>
      </c>
      <c r="C282" s="18" t="s">
        <v>182</v>
      </c>
      <c r="D282" s="18" t="s">
        <v>186</v>
      </c>
      <c r="E282" s="18"/>
      <c r="F282" s="19">
        <f>F283</f>
        <v>46221.5</v>
      </c>
      <c r="G282" s="19">
        <f>G283</f>
        <v>46221.5</v>
      </c>
    </row>
    <row r="283" spans="1:7" ht="45" hidden="1" outlineLevel="6">
      <c r="A283" s="17" t="s">
        <v>42</v>
      </c>
      <c r="B283" s="18" t="s">
        <v>171</v>
      </c>
      <c r="C283" s="18" t="s">
        <v>182</v>
      </c>
      <c r="D283" s="18" t="s">
        <v>186</v>
      </c>
      <c r="E283" s="18" t="s">
        <v>43</v>
      </c>
      <c r="F283" s="19">
        <v>46221.5</v>
      </c>
      <c r="G283" s="19">
        <v>46221.5</v>
      </c>
    </row>
    <row r="284" spans="1:7" outlineLevel="6">
      <c r="A284" s="17" t="s">
        <v>446</v>
      </c>
      <c r="B284" s="18">
        <v>938</v>
      </c>
      <c r="C284" s="28" t="s">
        <v>182</v>
      </c>
      <c r="D284" s="28" t="s">
        <v>444</v>
      </c>
      <c r="E284" s="18"/>
      <c r="F284" s="19">
        <f>F286+F285</f>
        <v>3800</v>
      </c>
      <c r="G284" s="19">
        <f>G286+G285</f>
        <v>3561.9</v>
      </c>
    </row>
    <row r="285" spans="1:7" ht="45" outlineLevel="6">
      <c r="A285" s="17" t="s">
        <v>124</v>
      </c>
      <c r="B285" s="18">
        <v>938</v>
      </c>
      <c r="C285" s="28" t="s">
        <v>182</v>
      </c>
      <c r="D285" s="28" t="s">
        <v>444</v>
      </c>
      <c r="E285" s="18">
        <v>400</v>
      </c>
      <c r="F285" s="19">
        <v>3800</v>
      </c>
      <c r="G285" s="19">
        <v>3561.9</v>
      </c>
    </row>
    <row r="286" spans="1:7" ht="45" hidden="1" outlineLevel="6">
      <c r="A286" s="17" t="s">
        <v>42</v>
      </c>
      <c r="B286" s="18">
        <v>938</v>
      </c>
      <c r="C286" s="28" t="s">
        <v>182</v>
      </c>
      <c r="D286" s="28" t="s">
        <v>444</v>
      </c>
      <c r="E286" s="18">
        <v>600</v>
      </c>
      <c r="F286" s="19">
        <v>0</v>
      </c>
      <c r="G286" s="19">
        <v>0</v>
      </c>
    </row>
    <row r="287" spans="1:7" outlineLevel="5" collapsed="1">
      <c r="A287" s="17" t="s">
        <v>187</v>
      </c>
      <c r="B287" s="18" t="s">
        <v>171</v>
      </c>
      <c r="C287" s="18" t="s">
        <v>188</v>
      </c>
      <c r="D287" s="18"/>
      <c r="E287" s="18"/>
      <c r="F287" s="19">
        <f>F288+F296</f>
        <v>4943</v>
      </c>
      <c r="G287" s="19">
        <f>G288+G296</f>
        <v>5376.5</v>
      </c>
    </row>
    <row r="288" spans="1:7" ht="30" outlineLevel="6">
      <c r="A288" s="17" t="s">
        <v>402</v>
      </c>
      <c r="B288" s="18" t="s">
        <v>171</v>
      </c>
      <c r="C288" s="18" t="s">
        <v>188</v>
      </c>
      <c r="D288" s="18" t="s">
        <v>183</v>
      </c>
      <c r="E288" s="18"/>
      <c r="F288" s="19">
        <f>F289</f>
        <v>30</v>
      </c>
      <c r="G288" s="19">
        <f>G289</f>
        <v>461.3</v>
      </c>
    </row>
    <row r="289" spans="1:7" ht="30" outlineLevel="5">
      <c r="A289" s="17" t="s">
        <v>189</v>
      </c>
      <c r="B289" s="18" t="s">
        <v>171</v>
      </c>
      <c r="C289" s="18" t="s">
        <v>188</v>
      </c>
      <c r="D289" s="18" t="s">
        <v>190</v>
      </c>
      <c r="E289" s="18"/>
      <c r="F289" s="19">
        <f>F290+F293</f>
        <v>30</v>
      </c>
      <c r="G289" s="19">
        <f>G290+G293</f>
        <v>461.3</v>
      </c>
    </row>
    <row r="290" spans="1:7" ht="30" outlineLevel="6">
      <c r="A290" s="17" t="s">
        <v>191</v>
      </c>
      <c r="B290" s="18" t="s">
        <v>171</v>
      </c>
      <c r="C290" s="18" t="s">
        <v>188</v>
      </c>
      <c r="D290" s="18" t="s">
        <v>192</v>
      </c>
      <c r="E290" s="18"/>
      <c r="F290" s="19">
        <f>F291+F292</f>
        <v>1.3</v>
      </c>
      <c r="G290" s="19">
        <f>G291+G292</f>
        <v>91.8</v>
      </c>
    </row>
    <row r="291" spans="1:7" ht="45" outlineLevel="1">
      <c r="A291" s="17" t="s">
        <v>12</v>
      </c>
      <c r="B291" s="18" t="s">
        <v>171</v>
      </c>
      <c r="C291" s="18" t="s">
        <v>188</v>
      </c>
      <c r="D291" s="18" t="s">
        <v>192</v>
      </c>
      <c r="E291" s="18" t="s">
        <v>13</v>
      </c>
      <c r="F291" s="19">
        <v>1.3</v>
      </c>
      <c r="G291" s="19">
        <v>0</v>
      </c>
    </row>
    <row r="292" spans="1:7" ht="45" outlineLevel="1">
      <c r="A292" s="17" t="s">
        <v>42</v>
      </c>
      <c r="B292" s="18" t="s">
        <v>171</v>
      </c>
      <c r="C292" s="18" t="s">
        <v>188</v>
      </c>
      <c r="D292" s="18" t="s">
        <v>192</v>
      </c>
      <c r="E292" s="18">
        <v>600</v>
      </c>
      <c r="F292" s="19">
        <v>0</v>
      </c>
      <c r="G292" s="19">
        <v>91.8</v>
      </c>
    </row>
    <row r="293" spans="1:7" ht="30" outlineLevel="2">
      <c r="A293" s="17" t="s">
        <v>351</v>
      </c>
      <c r="B293" s="18" t="s">
        <v>171</v>
      </c>
      <c r="C293" s="18" t="s">
        <v>188</v>
      </c>
      <c r="D293" s="18" t="s">
        <v>193</v>
      </c>
      <c r="E293" s="18"/>
      <c r="F293" s="19">
        <f>F294+F295</f>
        <v>28.7</v>
      </c>
      <c r="G293" s="19">
        <f>G294+G295</f>
        <v>369.5</v>
      </c>
    </row>
    <row r="294" spans="1:7" ht="45" outlineLevel="3">
      <c r="A294" s="17" t="s">
        <v>12</v>
      </c>
      <c r="B294" s="18" t="s">
        <v>171</v>
      </c>
      <c r="C294" s="18" t="s">
        <v>188</v>
      </c>
      <c r="D294" s="18" t="s">
        <v>193</v>
      </c>
      <c r="E294" s="18" t="s">
        <v>13</v>
      </c>
      <c r="F294" s="19">
        <v>28.7</v>
      </c>
      <c r="G294" s="19">
        <v>0</v>
      </c>
    </row>
    <row r="295" spans="1:7" ht="45" outlineLevel="3">
      <c r="A295" s="17" t="s">
        <v>42</v>
      </c>
      <c r="B295" s="18" t="s">
        <v>171</v>
      </c>
      <c r="C295" s="18" t="s">
        <v>188</v>
      </c>
      <c r="D295" s="18" t="s">
        <v>193</v>
      </c>
      <c r="E295" s="18">
        <v>600</v>
      </c>
      <c r="F295" s="19">
        <v>0</v>
      </c>
      <c r="G295" s="19">
        <v>369.5</v>
      </c>
    </row>
    <row r="296" spans="1:7" ht="30" outlineLevel="4">
      <c r="A296" s="17" t="s">
        <v>404</v>
      </c>
      <c r="B296" s="18" t="s">
        <v>171</v>
      </c>
      <c r="C296" s="18" t="s">
        <v>188</v>
      </c>
      <c r="D296" s="18" t="s">
        <v>194</v>
      </c>
      <c r="E296" s="18"/>
      <c r="F296" s="19">
        <f>F297+F299+F302+F304+F306</f>
        <v>4913</v>
      </c>
      <c r="G296" s="19">
        <f>G297+G299+G302+G304+G306</f>
        <v>4915.2</v>
      </c>
    </row>
    <row r="297" spans="1:7" ht="30" outlineLevel="5">
      <c r="A297" s="17" t="s">
        <v>195</v>
      </c>
      <c r="B297" s="18" t="s">
        <v>171</v>
      </c>
      <c r="C297" s="18" t="s">
        <v>188</v>
      </c>
      <c r="D297" s="18" t="s">
        <v>196</v>
      </c>
      <c r="E297" s="18"/>
      <c r="F297" s="19">
        <f>F298</f>
        <v>20</v>
      </c>
      <c r="G297" s="19">
        <f>G298</f>
        <v>117</v>
      </c>
    </row>
    <row r="298" spans="1:7" ht="45" outlineLevel="6">
      <c r="A298" s="17" t="s">
        <v>42</v>
      </c>
      <c r="B298" s="18" t="s">
        <v>171</v>
      </c>
      <c r="C298" s="18" t="s">
        <v>188</v>
      </c>
      <c r="D298" s="18" t="s">
        <v>196</v>
      </c>
      <c r="E298" s="18" t="s">
        <v>43</v>
      </c>
      <c r="F298" s="19">
        <v>20</v>
      </c>
      <c r="G298" s="19">
        <v>117</v>
      </c>
    </row>
    <row r="299" spans="1:7" ht="30" outlineLevel="6">
      <c r="A299" s="17" t="s">
        <v>197</v>
      </c>
      <c r="B299" s="18" t="s">
        <v>171</v>
      </c>
      <c r="C299" s="18" t="s">
        <v>188</v>
      </c>
      <c r="D299" s="18" t="s">
        <v>198</v>
      </c>
      <c r="E299" s="18"/>
      <c r="F299" s="19">
        <f>F301+F300</f>
        <v>450</v>
      </c>
      <c r="G299" s="19">
        <f>G301+G300</f>
        <v>340.2</v>
      </c>
    </row>
    <row r="300" spans="1:7" ht="45" outlineLevel="6">
      <c r="A300" s="17" t="s">
        <v>12</v>
      </c>
      <c r="B300" s="18" t="s">
        <v>171</v>
      </c>
      <c r="C300" s="18" t="s">
        <v>188</v>
      </c>
      <c r="D300" s="18" t="s">
        <v>198</v>
      </c>
      <c r="E300" s="18">
        <v>200</v>
      </c>
      <c r="F300" s="19">
        <v>355</v>
      </c>
      <c r="G300" s="19">
        <v>251.2</v>
      </c>
    </row>
    <row r="301" spans="1:7" ht="45" outlineLevel="5">
      <c r="A301" s="17" t="s">
        <v>42</v>
      </c>
      <c r="B301" s="18" t="s">
        <v>171</v>
      </c>
      <c r="C301" s="18" t="s">
        <v>188</v>
      </c>
      <c r="D301" s="18" t="s">
        <v>198</v>
      </c>
      <c r="E301" s="18" t="s">
        <v>43</v>
      </c>
      <c r="F301" s="19">
        <v>95</v>
      </c>
      <c r="G301" s="19">
        <v>89</v>
      </c>
    </row>
    <row r="302" spans="1:7" ht="30" hidden="1" outlineLevel="6">
      <c r="A302" s="17" t="s">
        <v>352</v>
      </c>
      <c r="B302" s="18" t="s">
        <v>171</v>
      </c>
      <c r="C302" s="18" t="s">
        <v>188</v>
      </c>
      <c r="D302" s="18" t="s">
        <v>199</v>
      </c>
      <c r="E302" s="18"/>
      <c r="F302" s="19">
        <f>F303</f>
        <v>5</v>
      </c>
      <c r="G302" s="19">
        <f>G303</f>
        <v>5</v>
      </c>
    </row>
    <row r="303" spans="1:7" ht="45" hidden="1" outlineLevel="4">
      <c r="A303" s="17" t="s">
        <v>42</v>
      </c>
      <c r="B303" s="18" t="s">
        <v>171</v>
      </c>
      <c r="C303" s="18" t="s">
        <v>188</v>
      </c>
      <c r="D303" s="18" t="s">
        <v>199</v>
      </c>
      <c r="E303" s="18" t="s">
        <v>43</v>
      </c>
      <c r="F303" s="19">
        <v>5</v>
      </c>
      <c r="G303" s="19">
        <v>5</v>
      </c>
    </row>
    <row r="304" spans="1:7" ht="45" outlineLevel="5">
      <c r="A304" s="17" t="s">
        <v>200</v>
      </c>
      <c r="B304" s="18" t="s">
        <v>171</v>
      </c>
      <c r="C304" s="18" t="s">
        <v>188</v>
      </c>
      <c r="D304" s="18" t="s">
        <v>201</v>
      </c>
      <c r="E304" s="18"/>
      <c r="F304" s="19">
        <f>F305</f>
        <v>4059.7</v>
      </c>
      <c r="G304" s="19">
        <f>G305</f>
        <v>4074.7</v>
      </c>
    </row>
    <row r="305" spans="1:7" ht="45" outlineLevel="6">
      <c r="A305" s="17" t="s">
        <v>42</v>
      </c>
      <c r="B305" s="18" t="s">
        <v>171</v>
      </c>
      <c r="C305" s="18" t="s">
        <v>188</v>
      </c>
      <c r="D305" s="18" t="s">
        <v>201</v>
      </c>
      <c r="E305" s="18" t="s">
        <v>43</v>
      </c>
      <c r="F305" s="19">
        <v>4059.7</v>
      </c>
      <c r="G305" s="19">
        <v>4074.7</v>
      </c>
    </row>
    <row r="306" spans="1:7" ht="30" hidden="1" outlineLevel="5">
      <c r="A306" s="17" t="s">
        <v>202</v>
      </c>
      <c r="B306" s="18" t="s">
        <v>171</v>
      </c>
      <c r="C306" s="18" t="s">
        <v>188</v>
      </c>
      <c r="D306" s="18" t="s">
        <v>203</v>
      </c>
      <c r="E306" s="18"/>
      <c r="F306" s="19">
        <f>F307</f>
        <v>378.3</v>
      </c>
      <c r="G306" s="19">
        <f>G307</f>
        <v>378.3</v>
      </c>
    </row>
    <row r="307" spans="1:7" ht="45" hidden="1" outlineLevel="6">
      <c r="A307" s="17" t="s">
        <v>42</v>
      </c>
      <c r="B307" s="18" t="s">
        <v>171</v>
      </c>
      <c r="C307" s="18" t="s">
        <v>188</v>
      </c>
      <c r="D307" s="18" t="s">
        <v>203</v>
      </c>
      <c r="E307" s="18" t="s">
        <v>43</v>
      </c>
      <c r="F307" s="19">
        <v>378.3</v>
      </c>
      <c r="G307" s="19">
        <v>378.3</v>
      </c>
    </row>
    <row r="308" spans="1:7" outlineLevel="6">
      <c r="A308" s="17" t="s">
        <v>290</v>
      </c>
      <c r="B308" s="18">
        <v>938</v>
      </c>
      <c r="C308" s="28" t="s">
        <v>291</v>
      </c>
      <c r="D308" s="18"/>
      <c r="E308" s="18"/>
      <c r="F308" s="19">
        <f>F309</f>
        <v>1137.7</v>
      </c>
      <c r="G308" s="19">
        <f>G309</f>
        <v>142.69999999999999</v>
      </c>
    </row>
    <row r="309" spans="1:7" ht="30" outlineLevel="6">
      <c r="A309" s="17" t="s">
        <v>19</v>
      </c>
      <c r="B309" s="18">
        <v>938</v>
      </c>
      <c r="C309" s="18" t="s">
        <v>291</v>
      </c>
      <c r="D309" s="18">
        <v>9900000000</v>
      </c>
      <c r="E309" s="18"/>
      <c r="F309" s="19">
        <f>F310</f>
        <v>1137.7</v>
      </c>
      <c r="G309" s="19">
        <f>G310</f>
        <v>142.69999999999999</v>
      </c>
    </row>
    <row r="310" spans="1:7" ht="45" outlineLevel="6">
      <c r="A310" s="17" t="s">
        <v>42</v>
      </c>
      <c r="B310" s="18">
        <v>938</v>
      </c>
      <c r="C310" s="18" t="s">
        <v>291</v>
      </c>
      <c r="D310" s="18">
        <v>9900000000</v>
      </c>
      <c r="E310" s="18">
        <v>600</v>
      </c>
      <c r="F310" s="19">
        <v>1137.7</v>
      </c>
      <c r="G310" s="19">
        <v>142.69999999999999</v>
      </c>
    </row>
    <row r="311" spans="1:7" outlineLevel="5">
      <c r="A311" s="17" t="s">
        <v>204</v>
      </c>
      <c r="B311" s="18" t="s">
        <v>171</v>
      </c>
      <c r="C311" s="18" t="s">
        <v>205</v>
      </c>
      <c r="D311" s="18"/>
      <c r="E311" s="18"/>
      <c r="F311" s="19">
        <f>F312+F340+F362</f>
        <v>143188.9</v>
      </c>
      <c r="G311" s="19">
        <f>G312+G340+G362</f>
        <v>143882.19999999998</v>
      </c>
    </row>
    <row r="312" spans="1:7" outlineLevel="6">
      <c r="A312" s="17" t="s">
        <v>206</v>
      </c>
      <c r="B312" s="18" t="s">
        <v>171</v>
      </c>
      <c r="C312" s="18" t="s">
        <v>207</v>
      </c>
      <c r="D312" s="18"/>
      <c r="E312" s="18"/>
      <c r="F312" s="19">
        <f>F313+F338</f>
        <v>121943.6</v>
      </c>
      <c r="G312" s="19">
        <f>G313+G338</f>
        <v>121998.6</v>
      </c>
    </row>
    <row r="313" spans="1:7" ht="30" outlineLevel="4">
      <c r="A313" s="17" t="s">
        <v>396</v>
      </c>
      <c r="B313" s="18" t="s">
        <v>171</v>
      </c>
      <c r="C313" s="18" t="s">
        <v>207</v>
      </c>
      <c r="D313" s="18" t="s">
        <v>208</v>
      </c>
      <c r="E313" s="18"/>
      <c r="F313" s="19">
        <f>F314+F320+F327+F330</f>
        <v>121943.6</v>
      </c>
      <c r="G313" s="19">
        <f>G314+G320+G327+G330</f>
        <v>121887.20000000001</v>
      </c>
    </row>
    <row r="314" spans="1:7" ht="36.75" customHeight="1" outlineLevel="5">
      <c r="A314" s="17" t="s">
        <v>405</v>
      </c>
      <c r="B314" s="18" t="s">
        <v>171</v>
      </c>
      <c r="C314" s="18" t="s">
        <v>207</v>
      </c>
      <c r="D314" s="18" t="s">
        <v>209</v>
      </c>
      <c r="E314" s="18"/>
      <c r="F314" s="19">
        <f>F315+F318</f>
        <v>78044.899999999994</v>
      </c>
      <c r="G314" s="19">
        <f>G315+G318</f>
        <v>77899.100000000006</v>
      </c>
    </row>
    <row r="315" spans="1:7" ht="33" customHeight="1" outlineLevel="6">
      <c r="A315" s="17" t="s">
        <v>353</v>
      </c>
      <c r="B315" s="18" t="s">
        <v>171</v>
      </c>
      <c r="C315" s="18" t="s">
        <v>207</v>
      </c>
      <c r="D315" s="18" t="s">
        <v>210</v>
      </c>
      <c r="E315" s="18"/>
      <c r="F315" s="19">
        <f>F316+F317</f>
        <v>1315</v>
      </c>
      <c r="G315" s="19">
        <f>G316+G317</f>
        <v>1202.5999999999999</v>
      </c>
    </row>
    <row r="316" spans="1:7" ht="45" hidden="1" outlineLevel="4">
      <c r="A316" s="17" t="s">
        <v>12</v>
      </c>
      <c r="B316" s="18" t="s">
        <v>171</v>
      </c>
      <c r="C316" s="18" t="s">
        <v>207</v>
      </c>
      <c r="D316" s="18" t="s">
        <v>210</v>
      </c>
      <c r="E316" s="18" t="s">
        <v>13</v>
      </c>
      <c r="F316" s="19">
        <v>170</v>
      </c>
      <c r="G316" s="19">
        <v>170</v>
      </c>
    </row>
    <row r="317" spans="1:7" ht="45" outlineLevel="5">
      <c r="A317" s="17" t="s">
        <v>42</v>
      </c>
      <c r="B317" s="18" t="s">
        <v>171</v>
      </c>
      <c r="C317" s="18" t="s">
        <v>207</v>
      </c>
      <c r="D317" s="18" t="s">
        <v>210</v>
      </c>
      <c r="E317" s="18" t="s">
        <v>43</v>
      </c>
      <c r="F317" s="19">
        <v>1145</v>
      </c>
      <c r="G317" s="19">
        <v>1032.5999999999999</v>
      </c>
    </row>
    <row r="318" spans="1:7" ht="45" outlineLevel="6">
      <c r="A318" s="17" t="s">
        <v>354</v>
      </c>
      <c r="B318" s="18" t="s">
        <v>171</v>
      </c>
      <c r="C318" s="18" t="s">
        <v>207</v>
      </c>
      <c r="D318" s="18" t="s">
        <v>211</v>
      </c>
      <c r="E318" s="18"/>
      <c r="F318" s="19">
        <f>F319</f>
        <v>76729.899999999994</v>
      </c>
      <c r="G318" s="19">
        <f>G319</f>
        <v>76696.5</v>
      </c>
    </row>
    <row r="319" spans="1:7" ht="45" outlineLevel="5">
      <c r="A319" s="17" t="s">
        <v>42</v>
      </c>
      <c r="B319" s="18" t="s">
        <v>171</v>
      </c>
      <c r="C319" s="18" t="s">
        <v>207</v>
      </c>
      <c r="D319" s="18" t="s">
        <v>211</v>
      </c>
      <c r="E319" s="18" t="s">
        <v>43</v>
      </c>
      <c r="F319" s="19">
        <v>76729.899999999994</v>
      </c>
      <c r="G319" s="19">
        <v>76696.5</v>
      </c>
    </row>
    <row r="320" spans="1:7" ht="30" outlineLevel="6">
      <c r="A320" s="17" t="s">
        <v>355</v>
      </c>
      <c r="B320" s="18" t="s">
        <v>171</v>
      </c>
      <c r="C320" s="18" t="s">
        <v>207</v>
      </c>
      <c r="D320" s="18" t="s">
        <v>212</v>
      </c>
      <c r="E320" s="18"/>
      <c r="F320" s="19">
        <f>F321+F323+F325</f>
        <v>31704.6</v>
      </c>
      <c r="G320" s="19">
        <f>G321+G323+G325</f>
        <v>31780.9</v>
      </c>
    </row>
    <row r="321" spans="1:7" ht="30" outlineLevel="2">
      <c r="A321" s="17" t="s">
        <v>356</v>
      </c>
      <c r="B321" s="18" t="s">
        <v>171</v>
      </c>
      <c r="C321" s="18" t="s">
        <v>207</v>
      </c>
      <c r="D321" s="18" t="s">
        <v>213</v>
      </c>
      <c r="E321" s="18"/>
      <c r="F321" s="19">
        <f>F322</f>
        <v>31454.6</v>
      </c>
      <c r="G321" s="19">
        <f>G322</f>
        <v>31534.9</v>
      </c>
    </row>
    <row r="322" spans="1:7" ht="45" outlineLevel="3">
      <c r="A322" s="17" t="s">
        <v>42</v>
      </c>
      <c r="B322" s="18" t="s">
        <v>171</v>
      </c>
      <c r="C322" s="18" t="s">
        <v>207</v>
      </c>
      <c r="D322" s="18" t="s">
        <v>213</v>
      </c>
      <c r="E322" s="18" t="s">
        <v>43</v>
      </c>
      <c r="F322" s="19">
        <v>31454.6</v>
      </c>
      <c r="G322" s="19">
        <v>31534.9</v>
      </c>
    </row>
    <row r="323" spans="1:7" ht="30" outlineLevel="4">
      <c r="A323" s="17" t="s">
        <v>357</v>
      </c>
      <c r="B323" s="18" t="s">
        <v>171</v>
      </c>
      <c r="C323" s="18" t="s">
        <v>207</v>
      </c>
      <c r="D323" s="18" t="s">
        <v>214</v>
      </c>
      <c r="E323" s="18"/>
      <c r="F323" s="19">
        <f>F324</f>
        <v>50</v>
      </c>
      <c r="G323" s="19">
        <f>G324</f>
        <v>46</v>
      </c>
    </row>
    <row r="324" spans="1:7" ht="45" outlineLevel="5">
      <c r="A324" s="17" t="s">
        <v>42</v>
      </c>
      <c r="B324" s="18" t="s">
        <v>171</v>
      </c>
      <c r="C324" s="18" t="s">
        <v>207</v>
      </c>
      <c r="D324" s="18" t="s">
        <v>214</v>
      </c>
      <c r="E324" s="18" t="s">
        <v>43</v>
      </c>
      <c r="F324" s="19">
        <v>50</v>
      </c>
      <c r="G324" s="19">
        <v>46</v>
      </c>
    </row>
    <row r="325" spans="1:7" ht="90" hidden="1" outlineLevel="6">
      <c r="A325" s="17" t="s">
        <v>358</v>
      </c>
      <c r="B325" s="18" t="s">
        <v>171</v>
      </c>
      <c r="C325" s="18" t="s">
        <v>207</v>
      </c>
      <c r="D325" s="18" t="s">
        <v>215</v>
      </c>
      <c r="E325" s="18"/>
      <c r="F325" s="19">
        <f>F326</f>
        <v>200</v>
      </c>
      <c r="G325" s="19">
        <f>G326</f>
        <v>200</v>
      </c>
    </row>
    <row r="326" spans="1:7" ht="45" hidden="1" outlineLevel="6">
      <c r="A326" s="17" t="s">
        <v>42</v>
      </c>
      <c r="B326" s="18" t="s">
        <v>171</v>
      </c>
      <c r="C326" s="18" t="s">
        <v>207</v>
      </c>
      <c r="D326" s="18" t="s">
        <v>215</v>
      </c>
      <c r="E326" s="18" t="s">
        <v>43</v>
      </c>
      <c r="F326" s="19">
        <v>200</v>
      </c>
      <c r="G326" s="19">
        <v>200</v>
      </c>
    </row>
    <row r="327" spans="1:7" ht="30" hidden="1" outlineLevel="5">
      <c r="A327" s="17" t="s">
        <v>359</v>
      </c>
      <c r="B327" s="18" t="s">
        <v>171</v>
      </c>
      <c r="C327" s="18" t="s">
        <v>207</v>
      </c>
      <c r="D327" s="18" t="s">
        <v>216</v>
      </c>
      <c r="E327" s="18"/>
      <c r="F327" s="19">
        <f>F328</f>
        <v>8009.6</v>
      </c>
      <c r="G327" s="19">
        <f>G328</f>
        <v>8009.6</v>
      </c>
    </row>
    <row r="328" spans="1:7" ht="30" hidden="1" outlineLevel="6">
      <c r="A328" s="17" t="s">
        <v>360</v>
      </c>
      <c r="B328" s="18" t="s">
        <v>171</v>
      </c>
      <c r="C328" s="18" t="s">
        <v>207</v>
      </c>
      <c r="D328" s="18" t="s">
        <v>217</v>
      </c>
      <c r="E328" s="18"/>
      <c r="F328" s="19">
        <f>F329</f>
        <v>8009.6</v>
      </c>
      <c r="G328" s="19">
        <f>G329</f>
        <v>8009.6</v>
      </c>
    </row>
    <row r="329" spans="1:7" ht="45" hidden="1" outlineLevel="6">
      <c r="A329" s="36" t="s">
        <v>42</v>
      </c>
      <c r="B329" s="37" t="s">
        <v>171</v>
      </c>
      <c r="C329" s="37" t="s">
        <v>207</v>
      </c>
      <c r="D329" s="37" t="s">
        <v>217</v>
      </c>
      <c r="E329" s="37" t="s">
        <v>43</v>
      </c>
      <c r="F329" s="19">
        <v>8009.6</v>
      </c>
      <c r="G329" s="19">
        <v>8009.6</v>
      </c>
    </row>
    <row r="330" spans="1:7" ht="30" outlineLevel="3" collapsed="1">
      <c r="A330" s="17" t="s">
        <v>163</v>
      </c>
      <c r="B330" s="18" t="s">
        <v>171</v>
      </c>
      <c r="C330" s="18" t="s">
        <v>207</v>
      </c>
      <c r="D330" s="18" t="s">
        <v>218</v>
      </c>
      <c r="E330" s="18"/>
      <c r="F330" s="19">
        <f>F331+F333+F336</f>
        <v>4184.5</v>
      </c>
      <c r="G330" s="19">
        <f>G331+G333+G336</f>
        <v>4197.6000000000004</v>
      </c>
    </row>
    <row r="331" spans="1:7" ht="30" hidden="1" outlineLevel="4">
      <c r="A331" s="17" t="s">
        <v>202</v>
      </c>
      <c r="B331" s="18" t="s">
        <v>171</v>
      </c>
      <c r="C331" s="18" t="s">
        <v>207</v>
      </c>
      <c r="D331" s="18" t="s">
        <v>219</v>
      </c>
      <c r="E331" s="18"/>
      <c r="F331" s="19">
        <f>F332</f>
        <v>903.3</v>
      </c>
      <c r="G331" s="19">
        <f>G332</f>
        <v>903.3</v>
      </c>
    </row>
    <row r="332" spans="1:7" ht="45" hidden="1" outlineLevel="5">
      <c r="A332" s="17" t="s">
        <v>42</v>
      </c>
      <c r="B332" s="18" t="s">
        <v>171</v>
      </c>
      <c r="C332" s="18" t="s">
        <v>207</v>
      </c>
      <c r="D332" s="18" t="s">
        <v>219</v>
      </c>
      <c r="E332" s="18" t="s">
        <v>43</v>
      </c>
      <c r="F332" s="19">
        <v>903.3</v>
      </c>
      <c r="G332" s="19">
        <v>903.3</v>
      </c>
    </row>
    <row r="333" spans="1:7" ht="30" outlineLevel="6">
      <c r="A333" s="17" t="s">
        <v>220</v>
      </c>
      <c r="B333" s="18" t="s">
        <v>171</v>
      </c>
      <c r="C333" s="18" t="s">
        <v>207</v>
      </c>
      <c r="D333" s="18" t="s">
        <v>221</v>
      </c>
      <c r="E333" s="18"/>
      <c r="F333" s="19">
        <f>F335+F334</f>
        <v>3149.6</v>
      </c>
      <c r="G333" s="19">
        <f>G335+G334</f>
        <v>3162.7</v>
      </c>
    </row>
    <row r="334" spans="1:7" ht="45" outlineLevel="6">
      <c r="A334" s="17" t="s">
        <v>124</v>
      </c>
      <c r="B334" s="18" t="s">
        <v>171</v>
      </c>
      <c r="C334" s="18" t="s">
        <v>207</v>
      </c>
      <c r="D334" s="18" t="s">
        <v>221</v>
      </c>
      <c r="E334" s="18">
        <v>400</v>
      </c>
      <c r="F334" s="19">
        <v>0</v>
      </c>
      <c r="G334" s="19">
        <v>2150</v>
      </c>
    </row>
    <row r="335" spans="1:7" ht="45" outlineLevel="5">
      <c r="A335" s="17" t="s">
        <v>42</v>
      </c>
      <c r="B335" s="18" t="s">
        <v>171</v>
      </c>
      <c r="C335" s="18" t="s">
        <v>207</v>
      </c>
      <c r="D335" s="18" t="s">
        <v>221</v>
      </c>
      <c r="E335" s="18" t="s">
        <v>43</v>
      </c>
      <c r="F335" s="19">
        <v>3149.6</v>
      </c>
      <c r="G335" s="19">
        <v>1012.7</v>
      </c>
    </row>
    <row r="336" spans="1:7" ht="75" hidden="1" outlineLevel="5">
      <c r="A336" s="17" t="s">
        <v>453</v>
      </c>
      <c r="B336" s="18" t="s">
        <v>171</v>
      </c>
      <c r="C336" s="18" t="s">
        <v>207</v>
      </c>
      <c r="D336" s="28" t="s">
        <v>452</v>
      </c>
      <c r="E336" s="18"/>
      <c r="F336" s="19">
        <f>F337</f>
        <v>131.6</v>
      </c>
      <c r="G336" s="19">
        <f>G337</f>
        <v>131.6</v>
      </c>
    </row>
    <row r="337" spans="1:7" ht="45" hidden="1" outlineLevel="5">
      <c r="A337" s="17" t="s">
        <v>42</v>
      </c>
      <c r="B337" s="18" t="s">
        <v>171</v>
      </c>
      <c r="C337" s="18" t="s">
        <v>207</v>
      </c>
      <c r="D337" s="28" t="s">
        <v>452</v>
      </c>
      <c r="E337" s="18" t="s">
        <v>43</v>
      </c>
      <c r="F337" s="19">
        <v>131.6</v>
      </c>
      <c r="G337" s="19">
        <v>131.6</v>
      </c>
    </row>
    <row r="338" spans="1:7" ht="30" outlineLevel="5">
      <c r="A338" s="25" t="s">
        <v>493</v>
      </c>
      <c r="B338" s="18" t="s">
        <v>171</v>
      </c>
      <c r="C338" s="18" t="s">
        <v>207</v>
      </c>
      <c r="D338" s="28" t="s">
        <v>20</v>
      </c>
      <c r="E338" s="18"/>
      <c r="F338" s="19">
        <f>F339</f>
        <v>0</v>
      </c>
      <c r="G338" s="19">
        <f>G339</f>
        <v>111.4</v>
      </c>
    </row>
    <row r="339" spans="1:7" ht="45" outlineLevel="5">
      <c r="A339" s="17" t="s">
        <v>42</v>
      </c>
      <c r="B339" s="18" t="s">
        <v>171</v>
      </c>
      <c r="C339" s="18" t="s">
        <v>207</v>
      </c>
      <c r="D339" s="28" t="s">
        <v>20</v>
      </c>
      <c r="E339" s="18">
        <v>600</v>
      </c>
      <c r="F339" s="19">
        <v>0</v>
      </c>
      <c r="G339" s="19">
        <v>111.4</v>
      </c>
    </row>
    <row r="340" spans="1:7" ht="30" outlineLevel="6">
      <c r="A340" s="17" t="s">
        <v>222</v>
      </c>
      <c r="B340" s="18" t="s">
        <v>171</v>
      </c>
      <c r="C340" s="18" t="s">
        <v>223</v>
      </c>
      <c r="D340" s="18"/>
      <c r="E340" s="18"/>
      <c r="F340" s="19">
        <f>F341+F353+F359</f>
        <v>20902.5</v>
      </c>
      <c r="G340" s="19">
        <f>G341+G353+G359</f>
        <v>21699.8</v>
      </c>
    </row>
    <row r="341" spans="1:7" ht="30" outlineLevel="3">
      <c r="A341" s="17" t="s">
        <v>396</v>
      </c>
      <c r="B341" s="18" t="s">
        <v>171</v>
      </c>
      <c r="C341" s="18" t="s">
        <v>223</v>
      </c>
      <c r="D341" s="18" t="s">
        <v>208</v>
      </c>
      <c r="E341" s="18"/>
      <c r="F341" s="19">
        <f>F345+F342</f>
        <v>20832.5</v>
      </c>
      <c r="G341" s="19">
        <f>G345+G342</f>
        <v>21629.8</v>
      </c>
    </row>
    <row r="342" spans="1:7" ht="30" outlineLevel="3">
      <c r="A342" s="17" t="s">
        <v>355</v>
      </c>
      <c r="B342" s="18" t="s">
        <v>171</v>
      </c>
      <c r="C342" s="18" t="s">
        <v>223</v>
      </c>
      <c r="D342" s="18" t="s">
        <v>212</v>
      </c>
      <c r="E342" s="18"/>
      <c r="F342" s="19">
        <f>F343</f>
        <v>0</v>
      </c>
      <c r="G342" s="19">
        <f>G343</f>
        <v>403.3</v>
      </c>
    </row>
    <row r="343" spans="1:7" ht="30" outlineLevel="3">
      <c r="A343" s="17" t="s">
        <v>357</v>
      </c>
      <c r="B343" s="18" t="s">
        <v>171</v>
      </c>
      <c r="C343" s="18" t="s">
        <v>223</v>
      </c>
      <c r="D343" s="18" t="s">
        <v>214</v>
      </c>
      <c r="E343" s="18"/>
      <c r="F343" s="19">
        <f>F344</f>
        <v>0</v>
      </c>
      <c r="G343" s="19">
        <f>G344</f>
        <v>403.3</v>
      </c>
    </row>
    <row r="344" spans="1:7" ht="45" outlineLevel="3">
      <c r="A344" s="17" t="s">
        <v>42</v>
      </c>
      <c r="B344" s="18" t="s">
        <v>171</v>
      </c>
      <c r="C344" s="18" t="s">
        <v>223</v>
      </c>
      <c r="D344" s="18" t="s">
        <v>214</v>
      </c>
      <c r="E344" s="18" t="s">
        <v>43</v>
      </c>
      <c r="F344" s="19">
        <v>0</v>
      </c>
      <c r="G344" s="19">
        <v>403.3</v>
      </c>
    </row>
    <row r="345" spans="1:7" ht="30" outlineLevel="5">
      <c r="A345" s="17" t="s">
        <v>163</v>
      </c>
      <c r="B345" s="18" t="s">
        <v>171</v>
      </c>
      <c r="C345" s="18" t="s">
        <v>223</v>
      </c>
      <c r="D345" s="18" t="s">
        <v>218</v>
      </c>
      <c r="E345" s="18"/>
      <c r="F345" s="19">
        <f>F346+F350</f>
        <v>20832.5</v>
      </c>
      <c r="G345" s="19">
        <f>G346+G350</f>
        <v>21226.5</v>
      </c>
    </row>
    <row r="346" spans="1:7" ht="90" outlineLevel="6">
      <c r="A346" s="17" t="s">
        <v>406</v>
      </c>
      <c r="B346" s="18" t="s">
        <v>171</v>
      </c>
      <c r="C346" s="18" t="s">
        <v>223</v>
      </c>
      <c r="D346" s="18" t="s">
        <v>224</v>
      </c>
      <c r="E346" s="18"/>
      <c r="F346" s="19">
        <f>F347+F348+F349</f>
        <v>4210</v>
      </c>
      <c r="G346" s="19">
        <f>G347+G348+G349</f>
        <v>4210</v>
      </c>
    </row>
    <row r="347" spans="1:7" ht="90" outlineLevel="1">
      <c r="A347" s="17" t="s">
        <v>8</v>
      </c>
      <c r="B347" s="18" t="s">
        <v>171</v>
      </c>
      <c r="C347" s="18" t="s">
        <v>223</v>
      </c>
      <c r="D347" s="18" t="s">
        <v>224</v>
      </c>
      <c r="E347" s="18" t="s">
        <v>9</v>
      </c>
      <c r="F347" s="19">
        <v>4137.5</v>
      </c>
      <c r="G347" s="19">
        <v>3957.7</v>
      </c>
    </row>
    <row r="348" spans="1:7" ht="45" hidden="1" outlineLevel="2">
      <c r="A348" s="17" t="s">
        <v>12</v>
      </c>
      <c r="B348" s="18" t="s">
        <v>171</v>
      </c>
      <c r="C348" s="18" t="s">
        <v>223</v>
      </c>
      <c r="D348" s="18" t="s">
        <v>224</v>
      </c>
      <c r="E348" s="18" t="s">
        <v>13</v>
      </c>
      <c r="F348" s="19">
        <v>72.5</v>
      </c>
      <c r="G348" s="19">
        <v>72.5</v>
      </c>
    </row>
    <row r="349" spans="1:7" ht="30" outlineLevel="2">
      <c r="A349" s="17" t="s">
        <v>79</v>
      </c>
      <c r="B349" s="18" t="s">
        <v>171</v>
      </c>
      <c r="C349" s="18" t="s">
        <v>223</v>
      </c>
      <c r="D349" s="18" t="s">
        <v>224</v>
      </c>
      <c r="E349" s="18">
        <v>300</v>
      </c>
      <c r="F349" s="19">
        <v>0</v>
      </c>
      <c r="G349" s="19">
        <v>179.8</v>
      </c>
    </row>
    <row r="350" spans="1:7" ht="90" outlineLevel="3">
      <c r="A350" s="17" t="s">
        <v>361</v>
      </c>
      <c r="B350" s="18" t="s">
        <v>171</v>
      </c>
      <c r="C350" s="18" t="s">
        <v>223</v>
      </c>
      <c r="D350" s="18" t="s">
        <v>225</v>
      </c>
      <c r="E350" s="18"/>
      <c r="F350" s="19">
        <f>F351+F352</f>
        <v>16622.5</v>
      </c>
      <c r="G350" s="19">
        <f>G351+G352</f>
        <v>17016.5</v>
      </c>
    </row>
    <row r="351" spans="1:7" ht="90" hidden="1" outlineLevel="5">
      <c r="A351" s="17" t="s">
        <v>8</v>
      </c>
      <c r="B351" s="18" t="s">
        <v>171</v>
      </c>
      <c r="C351" s="18" t="s">
        <v>223</v>
      </c>
      <c r="D351" s="18" t="s">
        <v>225</v>
      </c>
      <c r="E351" s="18" t="s">
        <v>9</v>
      </c>
      <c r="F351" s="19">
        <v>16223</v>
      </c>
      <c r="G351" s="19">
        <v>16223</v>
      </c>
    </row>
    <row r="352" spans="1:7" ht="45" outlineLevel="6">
      <c r="A352" s="17" t="s">
        <v>12</v>
      </c>
      <c r="B352" s="18" t="s">
        <v>171</v>
      </c>
      <c r="C352" s="18" t="s">
        <v>223</v>
      </c>
      <c r="D352" s="18" t="s">
        <v>225</v>
      </c>
      <c r="E352" s="18" t="s">
        <v>13</v>
      </c>
      <c r="F352" s="19">
        <v>399.5</v>
      </c>
      <c r="G352" s="19">
        <v>793.5</v>
      </c>
    </row>
    <row r="353" spans="1:7" ht="45" hidden="1" outlineLevel="1">
      <c r="A353" s="17" t="s">
        <v>385</v>
      </c>
      <c r="B353" s="18" t="s">
        <v>171</v>
      </c>
      <c r="C353" s="18" t="s">
        <v>223</v>
      </c>
      <c r="D353" s="18" t="s">
        <v>25</v>
      </c>
      <c r="E353" s="18"/>
      <c r="F353" s="19">
        <f>F354</f>
        <v>20</v>
      </c>
      <c r="G353" s="19">
        <f>G354</f>
        <v>20</v>
      </c>
    </row>
    <row r="354" spans="1:7" ht="30" hidden="1" outlineLevel="2">
      <c r="A354" s="17" t="s">
        <v>386</v>
      </c>
      <c r="B354" s="18" t="s">
        <v>171</v>
      </c>
      <c r="C354" s="18" t="s">
        <v>223</v>
      </c>
      <c r="D354" s="18" t="s">
        <v>26</v>
      </c>
      <c r="E354" s="18"/>
      <c r="F354" s="19">
        <f>F355+F357</f>
        <v>20</v>
      </c>
      <c r="G354" s="19">
        <f>G355+G357</f>
        <v>20</v>
      </c>
    </row>
    <row r="355" spans="1:7" ht="45" hidden="1" outlineLevel="3">
      <c r="A355" s="17" t="s">
        <v>226</v>
      </c>
      <c r="B355" s="18" t="s">
        <v>171</v>
      </c>
      <c r="C355" s="18" t="s">
        <v>223</v>
      </c>
      <c r="D355" s="18" t="s">
        <v>227</v>
      </c>
      <c r="E355" s="18"/>
      <c r="F355" s="19">
        <f>F356</f>
        <v>17</v>
      </c>
      <c r="G355" s="19">
        <f>G356</f>
        <v>17</v>
      </c>
    </row>
    <row r="356" spans="1:7" ht="45" hidden="1" outlineLevel="5">
      <c r="A356" s="17" t="s">
        <v>12</v>
      </c>
      <c r="B356" s="18" t="s">
        <v>171</v>
      </c>
      <c r="C356" s="18" t="s">
        <v>223</v>
      </c>
      <c r="D356" s="18" t="s">
        <v>227</v>
      </c>
      <c r="E356" s="18" t="s">
        <v>13</v>
      </c>
      <c r="F356" s="19">
        <v>17</v>
      </c>
      <c r="G356" s="19">
        <v>17</v>
      </c>
    </row>
    <row r="357" spans="1:7" ht="105" hidden="1" outlineLevel="6">
      <c r="A357" s="17" t="s">
        <v>27</v>
      </c>
      <c r="B357" s="18" t="s">
        <v>171</v>
      </c>
      <c r="C357" s="18" t="s">
        <v>223</v>
      </c>
      <c r="D357" s="18" t="s">
        <v>28</v>
      </c>
      <c r="E357" s="18"/>
      <c r="F357" s="19">
        <f>F358</f>
        <v>3</v>
      </c>
      <c r="G357" s="19">
        <f>G358</f>
        <v>3</v>
      </c>
    </row>
    <row r="358" spans="1:7" ht="45" hidden="1" outlineLevel="6">
      <c r="A358" s="17" t="s">
        <v>12</v>
      </c>
      <c r="B358" s="18" t="s">
        <v>171</v>
      </c>
      <c r="C358" s="18" t="s">
        <v>223</v>
      </c>
      <c r="D358" s="18" t="s">
        <v>28</v>
      </c>
      <c r="E358" s="18" t="s">
        <v>13</v>
      </c>
      <c r="F358" s="19">
        <v>3</v>
      </c>
      <c r="G358" s="19">
        <v>3</v>
      </c>
    </row>
    <row r="359" spans="1:7" ht="60" hidden="1" outlineLevel="5">
      <c r="A359" s="17" t="s">
        <v>407</v>
      </c>
      <c r="B359" s="18" t="s">
        <v>171</v>
      </c>
      <c r="C359" s="18" t="s">
        <v>223</v>
      </c>
      <c r="D359" s="18" t="s">
        <v>228</v>
      </c>
      <c r="E359" s="18"/>
      <c r="F359" s="19">
        <f>F360</f>
        <v>50</v>
      </c>
      <c r="G359" s="19">
        <f>G360</f>
        <v>50</v>
      </c>
    </row>
    <row r="360" spans="1:7" ht="60" hidden="1" outlineLevel="6">
      <c r="A360" s="17" t="s">
        <v>229</v>
      </c>
      <c r="B360" s="18" t="s">
        <v>171</v>
      </c>
      <c r="C360" s="18" t="s">
        <v>223</v>
      </c>
      <c r="D360" s="18" t="s">
        <v>230</v>
      </c>
      <c r="E360" s="18"/>
      <c r="F360" s="19">
        <f>F361</f>
        <v>50</v>
      </c>
      <c r="G360" s="19">
        <f>G361</f>
        <v>50</v>
      </c>
    </row>
    <row r="361" spans="1:7" s="3" customFormat="1" ht="45" hidden="1">
      <c r="A361" s="17" t="s">
        <v>12</v>
      </c>
      <c r="B361" s="18" t="s">
        <v>171</v>
      </c>
      <c r="C361" s="18" t="s">
        <v>223</v>
      </c>
      <c r="D361" s="18" t="s">
        <v>230</v>
      </c>
      <c r="E361" s="18" t="s">
        <v>13</v>
      </c>
      <c r="F361" s="19">
        <v>50</v>
      </c>
      <c r="G361" s="19">
        <v>50</v>
      </c>
    </row>
    <row r="362" spans="1:7" s="3" customFormat="1" ht="30">
      <c r="A362" s="17" t="s">
        <v>19</v>
      </c>
      <c r="B362" s="18" t="s">
        <v>171</v>
      </c>
      <c r="C362" s="18" t="s">
        <v>223</v>
      </c>
      <c r="D362" s="18">
        <v>9900000000</v>
      </c>
      <c r="E362" s="18"/>
      <c r="F362" s="19">
        <f>F363</f>
        <v>342.8</v>
      </c>
      <c r="G362" s="19">
        <f>G363</f>
        <v>183.8</v>
      </c>
    </row>
    <row r="363" spans="1:7" s="3" customFormat="1" ht="45">
      <c r="A363" s="17" t="s">
        <v>42</v>
      </c>
      <c r="B363" s="18" t="s">
        <v>171</v>
      </c>
      <c r="C363" s="18" t="s">
        <v>223</v>
      </c>
      <c r="D363" s="18">
        <v>9900000000</v>
      </c>
      <c r="E363" s="18">
        <v>600</v>
      </c>
      <c r="F363" s="19">
        <v>342.8</v>
      </c>
      <c r="G363" s="19">
        <v>183.8</v>
      </c>
    </row>
    <row r="364" spans="1:7" hidden="1" outlineLevel="1">
      <c r="A364" s="17" t="s">
        <v>74</v>
      </c>
      <c r="B364" s="18" t="s">
        <v>171</v>
      </c>
      <c r="C364" s="18" t="s">
        <v>75</v>
      </c>
      <c r="D364" s="18"/>
      <c r="E364" s="18"/>
      <c r="F364" s="19">
        <f t="shared" ref="F364:G367" si="14">F365</f>
        <v>564</v>
      </c>
      <c r="G364" s="19">
        <f t="shared" si="14"/>
        <v>564</v>
      </c>
    </row>
    <row r="365" spans="1:7" ht="30" hidden="1" outlineLevel="2">
      <c r="A365" s="17" t="s">
        <v>231</v>
      </c>
      <c r="B365" s="18" t="s">
        <v>171</v>
      </c>
      <c r="C365" s="18" t="s">
        <v>232</v>
      </c>
      <c r="D365" s="18"/>
      <c r="E365" s="18"/>
      <c r="F365" s="19">
        <f t="shared" si="14"/>
        <v>564</v>
      </c>
      <c r="G365" s="19">
        <f t="shared" si="14"/>
        <v>564</v>
      </c>
    </row>
    <row r="366" spans="1:7" ht="105" hidden="1" outlineLevel="3">
      <c r="A366" s="17" t="s">
        <v>408</v>
      </c>
      <c r="B366" s="18" t="s">
        <v>171</v>
      </c>
      <c r="C366" s="18" t="s">
        <v>232</v>
      </c>
      <c r="D366" s="18" t="s">
        <v>233</v>
      </c>
      <c r="E366" s="18"/>
      <c r="F366" s="19">
        <f t="shared" si="14"/>
        <v>564</v>
      </c>
      <c r="G366" s="19">
        <f t="shared" si="14"/>
        <v>564</v>
      </c>
    </row>
    <row r="367" spans="1:7" ht="30" hidden="1" outlineLevel="5">
      <c r="A367" s="17" t="s">
        <v>234</v>
      </c>
      <c r="B367" s="18" t="s">
        <v>171</v>
      </c>
      <c r="C367" s="18" t="s">
        <v>232</v>
      </c>
      <c r="D367" s="18" t="s">
        <v>235</v>
      </c>
      <c r="E367" s="18"/>
      <c r="F367" s="19">
        <f t="shared" si="14"/>
        <v>564</v>
      </c>
      <c r="G367" s="19">
        <f t="shared" si="14"/>
        <v>564</v>
      </c>
    </row>
    <row r="368" spans="1:7" ht="45" hidden="1" outlineLevel="6">
      <c r="A368" s="17" t="s">
        <v>42</v>
      </c>
      <c r="B368" s="18" t="s">
        <v>171</v>
      </c>
      <c r="C368" s="18" t="s">
        <v>232</v>
      </c>
      <c r="D368" s="18" t="s">
        <v>235</v>
      </c>
      <c r="E368" s="18" t="s">
        <v>43</v>
      </c>
      <c r="F368" s="19">
        <v>564</v>
      </c>
      <c r="G368" s="19">
        <v>564</v>
      </c>
    </row>
    <row r="369" spans="1:7" outlineLevel="3" collapsed="1">
      <c r="A369" s="17" t="s">
        <v>236</v>
      </c>
      <c r="B369" s="18" t="s">
        <v>171</v>
      </c>
      <c r="C369" s="18" t="s">
        <v>237</v>
      </c>
      <c r="D369" s="18"/>
      <c r="E369" s="18"/>
      <c r="F369" s="19">
        <f>F370</f>
        <v>79771.8</v>
      </c>
      <c r="G369" s="19">
        <f>G370</f>
        <v>79660.900000000009</v>
      </c>
    </row>
    <row r="370" spans="1:7" s="3" customFormat="1" outlineLevel="4">
      <c r="A370" s="17" t="s">
        <v>238</v>
      </c>
      <c r="B370" s="18" t="s">
        <v>171</v>
      </c>
      <c r="C370" s="18" t="s">
        <v>239</v>
      </c>
      <c r="D370" s="18"/>
      <c r="E370" s="18"/>
      <c r="F370" s="19">
        <f>F371</f>
        <v>79771.8</v>
      </c>
      <c r="G370" s="19">
        <f>G371</f>
        <v>79660.900000000009</v>
      </c>
    </row>
    <row r="371" spans="1:7" ht="60" outlineLevel="5">
      <c r="A371" s="17" t="s">
        <v>409</v>
      </c>
      <c r="B371" s="18" t="s">
        <v>171</v>
      </c>
      <c r="C371" s="18" t="s">
        <v>239</v>
      </c>
      <c r="D371" s="18" t="s">
        <v>240</v>
      </c>
      <c r="E371" s="18"/>
      <c r="F371" s="19">
        <f>F375+F378+F372</f>
        <v>79771.8</v>
      </c>
      <c r="G371" s="19">
        <f>G375+G378+G372</f>
        <v>79660.900000000009</v>
      </c>
    </row>
    <row r="372" spans="1:7" ht="30" hidden="1" outlineLevel="5">
      <c r="A372" s="17" t="s">
        <v>448</v>
      </c>
      <c r="B372" s="18">
        <v>938</v>
      </c>
      <c r="C372" s="18">
        <v>1101</v>
      </c>
      <c r="D372" s="28" t="s">
        <v>447</v>
      </c>
      <c r="E372" s="18"/>
      <c r="F372" s="19">
        <f>F374+F373</f>
        <v>376.3</v>
      </c>
      <c r="G372" s="19">
        <f>G374+G373</f>
        <v>376.3</v>
      </c>
    </row>
    <row r="373" spans="1:7" ht="45" hidden="1" outlineLevel="5">
      <c r="A373" s="17" t="s">
        <v>124</v>
      </c>
      <c r="B373" s="18">
        <v>938</v>
      </c>
      <c r="C373" s="18">
        <v>1101</v>
      </c>
      <c r="D373" s="28" t="s">
        <v>447</v>
      </c>
      <c r="E373" s="18">
        <v>400</v>
      </c>
      <c r="F373" s="19">
        <v>136.30000000000001</v>
      </c>
      <c r="G373" s="19">
        <v>136.30000000000001</v>
      </c>
    </row>
    <row r="374" spans="1:7" ht="45" hidden="1" outlineLevel="5">
      <c r="A374" s="17" t="s">
        <v>42</v>
      </c>
      <c r="B374" s="18">
        <v>938</v>
      </c>
      <c r="C374" s="18">
        <v>1101</v>
      </c>
      <c r="D374" s="28" t="s">
        <v>447</v>
      </c>
      <c r="E374" s="18">
        <v>600</v>
      </c>
      <c r="F374" s="19">
        <v>240</v>
      </c>
      <c r="G374" s="19">
        <v>240</v>
      </c>
    </row>
    <row r="375" spans="1:7" ht="60" outlineLevel="6">
      <c r="A375" s="17" t="s">
        <v>362</v>
      </c>
      <c r="B375" s="18" t="s">
        <v>171</v>
      </c>
      <c r="C375" s="18" t="s">
        <v>239</v>
      </c>
      <c r="D375" s="18" t="s">
        <v>241</v>
      </c>
      <c r="E375" s="18"/>
      <c r="F375" s="19">
        <f>F376+F377</f>
        <v>970</v>
      </c>
      <c r="G375" s="19">
        <f>G376+G377</f>
        <v>859.1</v>
      </c>
    </row>
    <row r="376" spans="1:7" ht="45" outlineLevel="3">
      <c r="A376" s="17" t="s">
        <v>12</v>
      </c>
      <c r="B376" s="18" t="s">
        <v>171</v>
      </c>
      <c r="C376" s="18" t="s">
        <v>239</v>
      </c>
      <c r="D376" s="18" t="s">
        <v>241</v>
      </c>
      <c r="E376" s="18" t="s">
        <v>13</v>
      </c>
      <c r="F376" s="19">
        <v>300</v>
      </c>
      <c r="G376" s="19">
        <v>189.1</v>
      </c>
    </row>
    <row r="377" spans="1:7" ht="45" hidden="1" outlineLevel="5">
      <c r="A377" s="17" t="s">
        <v>42</v>
      </c>
      <c r="B377" s="18" t="s">
        <v>171</v>
      </c>
      <c r="C377" s="18" t="s">
        <v>239</v>
      </c>
      <c r="D377" s="18" t="s">
        <v>241</v>
      </c>
      <c r="E377" s="18" t="s">
        <v>43</v>
      </c>
      <c r="F377" s="19">
        <v>670</v>
      </c>
      <c r="G377" s="19">
        <v>670</v>
      </c>
    </row>
    <row r="378" spans="1:7" ht="30" hidden="1" outlineLevel="6">
      <c r="A378" s="17" t="s">
        <v>242</v>
      </c>
      <c r="B378" s="18" t="s">
        <v>171</v>
      </c>
      <c r="C378" s="18" t="s">
        <v>239</v>
      </c>
      <c r="D378" s="18" t="s">
        <v>243</v>
      </c>
      <c r="E378" s="18"/>
      <c r="F378" s="19">
        <f>F379</f>
        <v>78425.5</v>
      </c>
      <c r="G378" s="19">
        <f>G379</f>
        <v>78425.5</v>
      </c>
    </row>
    <row r="379" spans="1:7" ht="45" hidden="1" outlineLevel="5">
      <c r="A379" s="17" t="s">
        <v>42</v>
      </c>
      <c r="B379" s="18" t="s">
        <v>171</v>
      </c>
      <c r="C379" s="18" t="s">
        <v>239</v>
      </c>
      <c r="D379" s="18" t="s">
        <v>243</v>
      </c>
      <c r="E379" s="18" t="s">
        <v>43</v>
      </c>
      <c r="F379" s="19">
        <v>78425.5</v>
      </c>
      <c r="G379" s="19">
        <v>78425.5</v>
      </c>
    </row>
    <row r="380" spans="1:7" s="3" customFormat="1" ht="29.45" customHeight="1" outlineLevel="6">
      <c r="A380" s="16" t="s">
        <v>244</v>
      </c>
      <c r="B380" s="20" t="s">
        <v>245</v>
      </c>
      <c r="C380" s="20"/>
      <c r="D380" s="20"/>
      <c r="E380" s="20"/>
      <c r="F380" s="21">
        <f>F381</f>
        <v>87067.3</v>
      </c>
      <c r="G380" s="21">
        <f>G381</f>
        <v>83238.5</v>
      </c>
    </row>
    <row r="381" spans="1:7" outlineLevel="5">
      <c r="A381" s="17" t="s">
        <v>1</v>
      </c>
      <c r="B381" s="18" t="s">
        <v>245</v>
      </c>
      <c r="C381" s="18" t="s">
        <v>2</v>
      </c>
      <c r="D381" s="18"/>
      <c r="E381" s="18"/>
      <c r="F381" s="19">
        <f>F382</f>
        <v>87067.3</v>
      </c>
      <c r="G381" s="19">
        <f>G382</f>
        <v>83238.5</v>
      </c>
    </row>
    <row r="382" spans="1:7" outlineLevel="6">
      <c r="A382" s="17" t="s">
        <v>23</v>
      </c>
      <c r="B382" s="18" t="s">
        <v>245</v>
      </c>
      <c r="C382" s="18" t="s">
        <v>24</v>
      </c>
      <c r="D382" s="18"/>
      <c r="E382" s="18"/>
      <c r="F382" s="19">
        <f>F383+F386+F390</f>
        <v>87067.3</v>
      </c>
      <c r="G382" s="19">
        <f>G383+G386+G390+G400</f>
        <v>83238.5</v>
      </c>
    </row>
    <row r="383" spans="1:7" ht="45" hidden="1" outlineLevel="6">
      <c r="A383" s="17" t="s">
        <v>392</v>
      </c>
      <c r="B383" s="18" t="s">
        <v>245</v>
      </c>
      <c r="C383" s="18" t="s">
        <v>24</v>
      </c>
      <c r="D383" s="18" t="s">
        <v>136</v>
      </c>
      <c r="E383" s="18"/>
      <c r="F383" s="19">
        <f>F384</f>
        <v>439.6</v>
      </c>
      <c r="G383" s="19">
        <f>G384</f>
        <v>439.6</v>
      </c>
    </row>
    <row r="384" spans="1:7" hidden="1" outlineLevel="6">
      <c r="A384" s="17" t="s">
        <v>246</v>
      </c>
      <c r="B384" s="18" t="s">
        <v>245</v>
      </c>
      <c r="C384" s="18" t="s">
        <v>24</v>
      </c>
      <c r="D384" s="18" t="s">
        <v>247</v>
      </c>
      <c r="E384" s="18"/>
      <c r="F384" s="19">
        <f>F385</f>
        <v>439.6</v>
      </c>
      <c r="G384" s="19">
        <f>G385</f>
        <v>439.6</v>
      </c>
    </row>
    <row r="385" spans="1:7" s="3" customFormat="1" ht="45" hidden="1">
      <c r="A385" s="17" t="s">
        <v>12</v>
      </c>
      <c r="B385" s="18" t="s">
        <v>245</v>
      </c>
      <c r="C385" s="18" t="s">
        <v>24</v>
      </c>
      <c r="D385" s="18" t="s">
        <v>247</v>
      </c>
      <c r="E385" s="18" t="s">
        <v>13</v>
      </c>
      <c r="F385" s="19">
        <v>439.6</v>
      </c>
      <c r="G385" s="19">
        <v>439.6</v>
      </c>
    </row>
    <row r="386" spans="1:7" ht="45" hidden="1" outlineLevel="1">
      <c r="A386" s="17" t="s">
        <v>385</v>
      </c>
      <c r="B386" s="18" t="s">
        <v>245</v>
      </c>
      <c r="C386" s="18" t="s">
        <v>24</v>
      </c>
      <c r="D386" s="18" t="s">
        <v>25</v>
      </c>
      <c r="E386" s="18"/>
      <c r="F386" s="19">
        <f t="shared" ref="F386:G388" si="15">F387</f>
        <v>3</v>
      </c>
      <c r="G386" s="19">
        <f t="shared" si="15"/>
        <v>3</v>
      </c>
    </row>
    <row r="387" spans="1:7" ht="30" hidden="1" outlineLevel="2">
      <c r="A387" s="17" t="s">
        <v>386</v>
      </c>
      <c r="B387" s="18" t="s">
        <v>245</v>
      </c>
      <c r="C387" s="18" t="s">
        <v>24</v>
      </c>
      <c r="D387" s="18" t="s">
        <v>26</v>
      </c>
      <c r="E387" s="18"/>
      <c r="F387" s="19">
        <f t="shared" si="15"/>
        <v>3</v>
      </c>
      <c r="G387" s="19">
        <f t="shared" si="15"/>
        <v>3</v>
      </c>
    </row>
    <row r="388" spans="1:7" ht="105" hidden="1" outlineLevel="3">
      <c r="A388" s="17" t="s">
        <v>27</v>
      </c>
      <c r="B388" s="18" t="s">
        <v>245</v>
      </c>
      <c r="C388" s="18" t="s">
        <v>24</v>
      </c>
      <c r="D388" s="18" t="s">
        <v>28</v>
      </c>
      <c r="E388" s="18"/>
      <c r="F388" s="19">
        <f t="shared" si="15"/>
        <v>3</v>
      </c>
      <c r="G388" s="19">
        <f t="shared" si="15"/>
        <v>3</v>
      </c>
    </row>
    <row r="389" spans="1:7" ht="45" hidden="1" outlineLevel="6">
      <c r="A389" s="17" t="s">
        <v>12</v>
      </c>
      <c r="B389" s="18" t="s">
        <v>245</v>
      </c>
      <c r="C389" s="18" t="s">
        <v>24</v>
      </c>
      <c r="D389" s="18" t="s">
        <v>28</v>
      </c>
      <c r="E389" s="18" t="s">
        <v>13</v>
      </c>
      <c r="F389" s="19">
        <v>3</v>
      </c>
      <c r="G389" s="19">
        <v>3</v>
      </c>
    </row>
    <row r="390" spans="1:7" ht="45" outlineLevel="6">
      <c r="A390" s="17" t="s">
        <v>410</v>
      </c>
      <c r="B390" s="18" t="s">
        <v>245</v>
      </c>
      <c r="C390" s="18" t="s">
        <v>24</v>
      </c>
      <c r="D390" s="18" t="s">
        <v>248</v>
      </c>
      <c r="E390" s="18"/>
      <c r="F390" s="19">
        <f>F391+F393+F396</f>
        <v>86624.7</v>
      </c>
      <c r="G390" s="19">
        <f>G391+G393+G396</f>
        <v>81982.899999999994</v>
      </c>
    </row>
    <row r="391" spans="1:7" ht="30" outlineLevel="3">
      <c r="A391" s="17" t="s">
        <v>249</v>
      </c>
      <c r="B391" s="18" t="s">
        <v>245</v>
      </c>
      <c r="C391" s="18" t="s">
        <v>24</v>
      </c>
      <c r="D391" s="18" t="s">
        <v>250</v>
      </c>
      <c r="E391" s="18"/>
      <c r="F391" s="19">
        <f>F392</f>
        <v>620.5</v>
      </c>
      <c r="G391" s="19">
        <f>G392</f>
        <v>617.5</v>
      </c>
    </row>
    <row r="392" spans="1:7" s="3" customFormat="1" ht="45" outlineLevel="4">
      <c r="A392" s="17" t="s">
        <v>12</v>
      </c>
      <c r="B392" s="18" t="s">
        <v>245</v>
      </c>
      <c r="C392" s="18" t="s">
        <v>24</v>
      </c>
      <c r="D392" s="18" t="s">
        <v>250</v>
      </c>
      <c r="E392" s="18" t="s">
        <v>13</v>
      </c>
      <c r="F392" s="19">
        <v>620.5</v>
      </c>
      <c r="G392" s="19">
        <v>617.5</v>
      </c>
    </row>
    <row r="393" spans="1:7" ht="30" outlineLevel="5">
      <c r="A393" s="17" t="s">
        <v>251</v>
      </c>
      <c r="B393" s="18" t="s">
        <v>245</v>
      </c>
      <c r="C393" s="18" t="s">
        <v>24</v>
      </c>
      <c r="D393" s="18" t="s">
        <v>252</v>
      </c>
      <c r="E393" s="18"/>
      <c r="F393" s="19">
        <f>F394+F395</f>
        <v>80276</v>
      </c>
      <c r="G393" s="19">
        <f>G394+G395</f>
        <v>75964.099999999991</v>
      </c>
    </row>
    <row r="394" spans="1:7" ht="45" outlineLevel="6">
      <c r="A394" s="17" t="s">
        <v>12</v>
      </c>
      <c r="B394" s="18" t="s">
        <v>245</v>
      </c>
      <c r="C394" s="18" t="s">
        <v>24</v>
      </c>
      <c r="D394" s="18" t="s">
        <v>252</v>
      </c>
      <c r="E394" s="18" t="s">
        <v>13</v>
      </c>
      <c r="F394" s="19">
        <v>5276</v>
      </c>
      <c r="G394" s="19">
        <v>4878.7</v>
      </c>
    </row>
    <row r="395" spans="1:7" ht="45" outlineLevel="6">
      <c r="A395" s="45" t="s">
        <v>124</v>
      </c>
      <c r="B395" s="18" t="s">
        <v>245</v>
      </c>
      <c r="C395" s="18" t="s">
        <v>24</v>
      </c>
      <c r="D395" s="18" t="s">
        <v>252</v>
      </c>
      <c r="E395" s="18">
        <v>400</v>
      </c>
      <c r="F395" s="19">
        <v>75000</v>
      </c>
      <c r="G395" s="19">
        <v>71085.399999999994</v>
      </c>
    </row>
    <row r="396" spans="1:7" ht="45" outlineLevel="1">
      <c r="A396" s="17" t="s">
        <v>253</v>
      </c>
      <c r="B396" s="18" t="s">
        <v>245</v>
      </c>
      <c r="C396" s="18" t="s">
        <v>24</v>
      </c>
      <c r="D396" s="18" t="s">
        <v>254</v>
      </c>
      <c r="E396" s="18"/>
      <c r="F396" s="19">
        <f>F397+F398+F399</f>
        <v>5728.2</v>
      </c>
      <c r="G396" s="19">
        <f>G397+G398+G399</f>
        <v>5401.3</v>
      </c>
    </row>
    <row r="397" spans="1:7" ht="90" outlineLevel="3">
      <c r="A397" s="17" t="s">
        <v>8</v>
      </c>
      <c r="B397" s="18" t="s">
        <v>245</v>
      </c>
      <c r="C397" s="18" t="s">
        <v>24</v>
      </c>
      <c r="D397" s="18" t="s">
        <v>254</v>
      </c>
      <c r="E397" s="18" t="s">
        <v>9</v>
      </c>
      <c r="F397" s="19">
        <v>5346.2</v>
      </c>
      <c r="G397" s="19">
        <v>5115.7</v>
      </c>
    </row>
    <row r="398" spans="1:7" ht="45" outlineLevel="4">
      <c r="A398" s="17" t="s">
        <v>12</v>
      </c>
      <c r="B398" s="18" t="s">
        <v>245</v>
      </c>
      <c r="C398" s="18" t="s">
        <v>24</v>
      </c>
      <c r="D398" s="18" t="s">
        <v>254</v>
      </c>
      <c r="E398" s="18" t="s">
        <v>13</v>
      </c>
      <c r="F398" s="19">
        <v>380</v>
      </c>
      <c r="G398" s="19">
        <v>283.60000000000002</v>
      </c>
    </row>
    <row r="399" spans="1:7" hidden="1" outlineLevel="5">
      <c r="A399" s="17" t="s">
        <v>14</v>
      </c>
      <c r="B399" s="18" t="s">
        <v>245</v>
      </c>
      <c r="C399" s="18" t="s">
        <v>24</v>
      </c>
      <c r="D399" s="18" t="s">
        <v>254</v>
      </c>
      <c r="E399" s="18" t="s">
        <v>15</v>
      </c>
      <c r="F399" s="19">
        <v>2</v>
      </c>
      <c r="G399" s="19">
        <v>2</v>
      </c>
    </row>
    <row r="400" spans="1:7" ht="30" outlineLevel="5">
      <c r="A400" s="17" t="s">
        <v>462</v>
      </c>
      <c r="B400" s="38" t="s">
        <v>245</v>
      </c>
      <c r="C400" s="38" t="s">
        <v>24</v>
      </c>
      <c r="D400" s="38" t="s">
        <v>20</v>
      </c>
      <c r="E400" s="38"/>
      <c r="F400" s="19">
        <f>F401</f>
        <v>0</v>
      </c>
      <c r="G400" s="19">
        <f>G401</f>
        <v>813</v>
      </c>
    </row>
    <row r="401" spans="1:7" outlineLevel="5">
      <c r="A401" s="17" t="s">
        <v>464</v>
      </c>
      <c r="B401" s="38" t="s">
        <v>245</v>
      </c>
      <c r="C401" s="38" t="s">
        <v>24</v>
      </c>
      <c r="D401" s="38" t="s">
        <v>20</v>
      </c>
      <c r="E401" s="38" t="s">
        <v>15</v>
      </c>
      <c r="F401" s="19">
        <v>0</v>
      </c>
      <c r="G401" s="19">
        <v>813</v>
      </c>
    </row>
    <row r="402" spans="1:7" s="3" customFormat="1" ht="42.75" outlineLevel="6">
      <c r="A402" s="16" t="s">
        <v>255</v>
      </c>
      <c r="B402" s="20" t="s">
        <v>256</v>
      </c>
      <c r="C402" s="20"/>
      <c r="D402" s="20"/>
      <c r="E402" s="20"/>
      <c r="F402" s="21">
        <f>F403+F414+F422+F444+F460</f>
        <v>235367.69999999998</v>
      </c>
      <c r="G402" s="21">
        <f>G403+G414+G422+G444+G460</f>
        <v>258915.9</v>
      </c>
    </row>
    <row r="403" spans="1:7" outlineLevel="1">
      <c r="A403" s="17" t="s">
        <v>1</v>
      </c>
      <c r="B403" s="18" t="s">
        <v>256</v>
      </c>
      <c r="C403" s="18" t="s">
        <v>2</v>
      </c>
      <c r="D403" s="18"/>
      <c r="E403" s="18"/>
      <c r="F403" s="19">
        <f>F404</f>
        <v>2877.4</v>
      </c>
      <c r="G403" s="19">
        <f>G404</f>
        <v>3639.4</v>
      </c>
    </row>
    <row r="404" spans="1:7" outlineLevel="2">
      <c r="A404" s="17" t="s">
        <v>23</v>
      </c>
      <c r="B404" s="18" t="s">
        <v>256</v>
      </c>
      <c r="C404" s="18" t="s">
        <v>24</v>
      </c>
      <c r="D404" s="18"/>
      <c r="E404" s="18"/>
      <c r="F404" s="19">
        <f>F405+F410</f>
        <v>2877.4</v>
      </c>
      <c r="G404" s="19">
        <f>G405+G410</f>
        <v>3639.4</v>
      </c>
    </row>
    <row r="405" spans="1:7" ht="62.25" customHeight="1" outlineLevel="3">
      <c r="A405" s="17" t="s">
        <v>411</v>
      </c>
      <c r="B405" s="18" t="s">
        <v>256</v>
      </c>
      <c r="C405" s="18" t="s">
        <v>24</v>
      </c>
      <c r="D405" s="18" t="s">
        <v>257</v>
      </c>
      <c r="E405" s="18"/>
      <c r="F405" s="19">
        <f>F407</f>
        <v>2874.4</v>
      </c>
      <c r="G405" s="19">
        <f>G407</f>
        <v>3614.4</v>
      </c>
    </row>
    <row r="406" spans="1:7" ht="45" hidden="1" outlineLevel="3">
      <c r="A406" s="31" t="s">
        <v>438</v>
      </c>
      <c r="B406" s="32" t="s">
        <v>256</v>
      </c>
      <c r="C406" s="32" t="s">
        <v>24</v>
      </c>
      <c r="D406" s="32" t="s">
        <v>439</v>
      </c>
      <c r="E406" s="33"/>
      <c r="F406" s="19"/>
      <c r="G406" s="19"/>
    </row>
    <row r="407" spans="1:7" ht="30" outlineLevel="6">
      <c r="A407" s="17" t="s">
        <v>258</v>
      </c>
      <c r="B407" s="18" t="s">
        <v>256</v>
      </c>
      <c r="C407" s="18" t="s">
        <v>24</v>
      </c>
      <c r="D407" s="18" t="s">
        <v>259</v>
      </c>
      <c r="E407" s="18"/>
      <c r="F407" s="19">
        <f>F408+F409</f>
        <v>2874.4</v>
      </c>
      <c r="G407" s="19">
        <f>G408+G409</f>
        <v>3614.4</v>
      </c>
    </row>
    <row r="408" spans="1:7" ht="90" outlineLevel="2">
      <c r="A408" s="17" t="s">
        <v>8</v>
      </c>
      <c r="B408" s="18" t="s">
        <v>256</v>
      </c>
      <c r="C408" s="18" t="s">
        <v>24</v>
      </c>
      <c r="D408" s="18" t="s">
        <v>259</v>
      </c>
      <c r="E408" s="18" t="s">
        <v>9</v>
      </c>
      <c r="F408" s="19">
        <v>2694.4</v>
      </c>
      <c r="G408" s="19">
        <v>3434.4</v>
      </c>
    </row>
    <row r="409" spans="1:7" ht="45" hidden="1" outlineLevel="5">
      <c r="A409" s="17" t="s">
        <v>12</v>
      </c>
      <c r="B409" s="18" t="s">
        <v>256</v>
      </c>
      <c r="C409" s="18" t="s">
        <v>24</v>
      </c>
      <c r="D409" s="18" t="s">
        <v>259</v>
      </c>
      <c r="E409" s="18" t="s">
        <v>13</v>
      </c>
      <c r="F409" s="19">
        <v>180</v>
      </c>
      <c r="G409" s="19">
        <v>180</v>
      </c>
    </row>
    <row r="410" spans="1:7" ht="45" outlineLevel="6">
      <c r="A410" s="17" t="s">
        <v>385</v>
      </c>
      <c r="B410" s="18" t="s">
        <v>256</v>
      </c>
      <c r="C410" s="18" t="s">
        <v>24</v>
      </c>
      <c r="D410" s="18" t="s">
        <v>25</v>
      </c>
      <c r="E410" s="18"/>
      <c r="F410" s="19">
        <f t="shared" ref="F410:G412" si="16">F411</f>
        <v>3</v>
      </c>
      <c r="G410" s="19">
        <f t="shared" si="16"/>
        <v>25</v>
      </c>
    </row>
    <row r="411" spans="1:7" ht="30" outlineLevel="6">
      <c r="A411" s="17" t="s">
        <v>472</v>
      </c>
      <c r="B411" s="18" t="s">
        <v>256</v>
      </c>
      <c r="C411" s="18" t="s">
        <v>24</v>
      </c>
      <c r="D411" s="18" t="s">
        <v>26</v>
      </c>
      <c r="E411" s="18"/>
      <c r="F411" s="19">
        <f t="shared" si="16"/>
        <v>3</v>
      </c>
      <c r="G411" s="19">
        <f t="shared" si="16"/>
        <v>25</v>
      </c>
    </row>
    <row r="412" spans="1:7" ht="105" outlineLevel="1">
      <c r="A412" s="17" t="s">
        <v>27</v>
      </c>
      <c r="B412" s="18" t="s">
        <v>256</v>
      </c>
      <c r="C412" s="18" t="s">
        <v>24</v>
      </c>
      <c r="D412" s="18" t="s">
        <v>28</v>
      </c>
      <c r="E412" s="18"/>
      <c r="F412" s="19">
        <f t="shared" si="16"/>
        <v>3</v>
      </c>
      <c r="G412" s="19">
        <f t="shared" si="16"/>
        <v>25</v>
      </c>
    </row>
    <row r="413" spans="1:7" ht="45" outlineLevel="2">
      <c r="A413" s="17" t="s">
        <v>12</v>
      </c>
      <c r="B413" s="18" t="s">
        <v>256</v>
      </c>
      <c r="C413" s="18" t="s">
        <v>24</v>
      </c>
      <c r="D413" s="18" t="s">
        <v>28</v>
      </c>
      <c r="E413" s="18" t="s">
        <v>13</v>
      </c>
      <c r="F413" s="19">
        <v>3</v>
      </c>
      <c r="G413" s="19">
        <v>25</v>
      </c>
    </row>
    <row r="414" spans="1:7" hidden="1" outlineLevel="3">
      <c r="A414" s="17" t="s">
        <v>56</v>
      </c>
      <c r="B414" s="18" t="s">
        <v>256</v>
      </c>
      <c r="C414" s="18" t="s">
        <v>57</v>
      </c>
      <c r="D414" s="18"/>
      <c r="E414" s="18"/>
      <c r="F414" s="19">
        <f t="shared" ref="F414:G416" si="17">F415</f>
        <v>3855.9</v>
      </c>
      <c r="G414" s="19">
        <f t="shared" si="17"/>
        <v>3855.9</v>
      </c>
    </row>
    <row r="415" spans="1:7" hidden="1" outlineLevel="5">
      <c r="A415" s="17" t="s">
        <v>104</v>
      </c>
      <c r="B415" s="18" t="s">
        <v>256</v>
      </c>
      <c r="C415" s="18" t="s">
        <v>105</v>
      </c>
      <c r="D415" s="18"/>
      <c r="E415" s="18"/>
      <c r="F415" s="19">
        <f t="shared" si="17"/>
        <v>3855.9</v>
      </c>
      <c r="G415" s="19">
        <f t="shared" si="17"/>
        <v>3855.9</v>
      </c>
    </row>
    <row r="416" spans="1:7" ht="30" hidden="1" outlineLevel="6">
      <c r="A416" s="17" t="s">
        <v>381</v>
      </c>
      <c r="B416" s="18" t="s">
        <v>256</v>
      </c>
      <c r="C416" s="18" t="s">
        <v>105</v>
      </c>
      <c r="D416" s="18" t="s">
        <v>106</v>
      </c>
      <c r="E416" s="18"/>
      <c r="F416" s="19">
        <f t="shared" si="17"/>
        <v>3855.9</v>
      </c>
      <c r="G416" s="19">
        <f t="shared" si="17"/>
        <v>3855.9</v>
      </c>
    </row>
    <row r="417" spans="1:7" ht="60" hidden="1" outlineLevel="3">
      <c r="A417" s="17" t="s">
        <v>107</v>
      </c>
      <c r="B417" s="18" t="s">
        <v>256</v>
      </c>
      <c r="C417" s="18" t="s">
        <v>105</v>
      </c>
      <c r="D417" s="18" t="s">
        <v>108</v>
      </c>
      <c r="E417" s="18"/>
      <c r="F417" s="19">
        <f>F418+F420</f>
        <v>3855.9</v>
      </c>
      <c r="G417" s="19">
        <f>G418+G420</f>
        <v>3855.9</v>
      </c>
    </row>
    <row r="418" spans="1:7" ht="48.75" hidden="1" customHeight="1" outlineLevel="6">
      <c r="A418" s="17" t="s">
        <v>363</v>
      </c>
      <c r="B418" s="18" t="s">
        <v>256</v>
      </c>
      <c r="C418" s="18" t="s">
        <v>105</v>
      </c>
      <c r="D418" s="18" t="s">
        <v>260</v>
      </c>
      <c r="E418" s="18"/>
      <c r="F418" s="19">
        <f>F419</f>
        <v>3855.9</v>
      </c>
      <c r="G418" s="19">
        <f>G419</f>
        <v>3855.9</v>
      </c>
    </row>
    <row r="419" spans="1:7" ht="45" hidden="1" outlineLevel="6">
      <c r="A419" s="17" t="s">
        <v>124</v>
      </c>
      <c r="B419" s="18" t="s">
        <v>256</v>
      </c>
      <c r="C419" s="18" t="s">
        <v>105</v>
      </c>
      <c r="D419" s="18" t="s">
        <v>260</v>
      </c>
      <c r="E419" s="18" t="s">
        <v>125</v>
      </c>
      <c r="F419" s="19">
        <v>3855.9</v>
      </c>
      <c r="G419" s="19">
        <v>3855.9</v>
      </c>
    </row>
    <row r="420" spans="1:7" ht="30" hidden="1" outlineLevel="6">
      <c r="A420" s="17" t="s">
        <v>334</v>
      </c>
      <c r="B420" s="18" t="s">
        <v>256</v>
      </c>
      <c r="C420" s="18" t="s">
        <v>105</v>
      </c>
      <c r="D420" s="18" t="s">
        <v>109</v>
      </c>
      <c r="E420" s="18"/>
      <c r="F420" s="19">
        <v>0</v>
      </c>
      <c r="G420" s="19">
        <v>0</v>
      </c>
    </row>
    <row r="421" spans="1:7" s="3" customFormat="1" ht="45" hidden="1">
      <c r="A421" s="17" t="s">
        <v>124</v>
      </c>
      <c r="B421" s="18" t="s">
        <v>256</v>
      </c>
      <c r="C421" s="18" t="s">
        <v>105</v>
      </c>
      <c r="D421" s="18" t="s">
        <v>109</v>
      </c>
      <c r="E421" s="18" t="s">
        <v>125</v>
      </c>
      <c r="F421" s="19">
        <v>0</v>
      </c>
      <c r="G421" s="19">
        <v>0</v>
      </c>
    </row>
    <row r="422" spans="1:7" outlineLevel="1">
      <c r="A422" s="17" t="s">
        <v>113</v>
      </c>
      <c r="B422" s="18" t="s">
        <v>256</v>
      </c>
      <c r="C422" s="18" t="s">
        <v>114</v>
      </c>
      <c r="D422" s="18"/>
      <c r="E422" s="18"/>
      <c r="F422" s="19">
        <f>F423+F431</f>
        <v>132565.4</v>
      </c>
      <c r="G422" s="19">
        <f>G423+G431</f>
        <v>128767.6</v>
      </c>
    </row>
    <row r="423" spans="1:7" outlineLevel="2">
      <c r="A423" s="17" t="s">
        <v>126</v>
      </c>
      <c r="B423" s="18" t="s">
        <v>256</v>
      </c>
      <c r="C423" s="18" t="s">
        <v>127</v>
      </c>
      <c r="D423" s="18"/>
      <c r="E423" s="18"/>
      <c r="F423" s="19">
        <f>F424</f>
        <v>8554.2999999999993</v>
      </c>
      <c r="G423" s="19">
        <f>G424</f>
        <v>4756.5</v>
      </c>
    </row>
    <row r="424" spans="1:7" ht="59.25" customHeight="1" outlineLevel="4">
      <c r="A424" s="17" t="s">
        <v>411</v>
      </c>
      <c r="B424" s="18" t="s">
        <v>256</v>
      </c>
      <c r="C424" s="18" t="s">
        <v>127</v>
      </c>
      <c r="D424" s="18" t="s">
        <v>257</v>
      </c>
      <c r="E424" s="18"/>
      <c r="F424" s="19">
        <f>F426+F429</f>
        <v>8554.2999999999993</v>
      </c>
      <c r="G424" s="19">
        <f>G426+G429</f>
        <v>4756.5</v>
      </c>
    </row>
    <row r="425" spans="1:7" ht="45" hidden="1" outlineLevel="4">
      <c r="A425" s="31" t="s">
        <v>438</v>
      </c>
      <c r="B425" s="32" t="s">
        <v>256</v>
      </c>
      <c r="C425" s="32" t="s">
        <v>127</v>
      </c>
      <c r="D425" s="32" t="s">
        <v>439</v>
      </c>
      <c r="E425" s="33"/>
      <c r="F425" s="19"/>
      <c r="G425" s="19"/>
    </row>
    <row r="426" spans="1:7" ht="17.25" hidden="1" customHeight="1" outlineLevel="6">
      <c r="A426" s="17" t="s">
        <v>261</v>
      </c>
      <c r="B426" s="18" t="s">
        <v>256</v>
      </c>
      <c r="C426" s="18" t="s">
        <v>127</v>
      </c>
      <c r="D426" s="18" t="s">
        <v>262</v>
      </c>
      <c r="E426" s="18"/>
      <c r="F426" s="19">
        <f>F428+F427</f>
        <v>3420.9</v>
      </c>
      <c r="G426" s="19">
        <f>G428+G427</f>
        <v>3420.9</v>
      </c>
    </row>
    <row r="427" spans="1:7" ht="45" hidden="1" outlineLevel="6">
      <c r="A427" s="17" t="s">
        <v>463</v>
      </c>
      <c r="B427" s="38" t="s">
        <v>256</v>
      </c>
      <c r="C427" s="38" t="s">
        <v>127</v>
      </c>
      <c r="D427" s="38" t="s">
        <v>262</v>
      </c>
      <c r="E427" s="38" t="s">
        <v>13</v>
      </c>
      <c r="F427" s="19">
        <v>39</v>
      </c>
      <c r="G427" s="19">
        <v>39</v>
      </c>
    </row>
    <row r="428" spans="1:7" ht="45" hidden="1" outlineLevel="2">
      <c r="A428" s="17" t="s">
        <v>124</v>
      </c>
      <c r="B428" s="18" t="s">
        <v>256</v>
      </c>
      <c r="C428" s="18" t="s">
        <v>127</v>
      </c>
      <c r="D428" s="18" t="s">
        <v>262</v>
      </c>
      <c r="E428" s="18" t="s">
        <v>125</v>
      </c>
      <c r="F428" s="19">
        <v>3381.9</v>
      </c>
      <c r="G428" s="19">
        <v>3381.9</v>
      </c>
    </row>
    <row r="429" spans="1:7" s="3" customFormat="1" outlineLevel="3">
      <c r="A429" s="17" t="s">
        <v>412</v>
      </c>
      <c r="B429" s="18" t="s">
        <v>256</v>
      </c>
      <c r="C429" s="18" t="s">
        <v>127</v>
      </c>
      <c r="D429" s="18" t="s">
        <v>413</v>
      </c>
      <c r="E429" s="18"/>
      <c r="F429" s="19">
        <f>F430</f>
        <v>5133.3999999999996</v>
      </c>
      <c r="G429" s="19">
        <f>G430</f>
        <v>1335.6</v>
      </c>
    </row>
    <row r="430" spans="1:7" ht="45" outlineLevel="5">
      <c r="A430" s="17" t="s">
        <v>12</v>
      </c>
      <c r="B430" s="18" t="s">
        <v>256</v>
      </c>
      <c r="C430" s="18" t="s">
        <v>127</v>
      </c>
      <c r="D430" s="18" t="s">
        <v>413</v>
      </c>
      <c r="E430" s="18" t="s">
        <v>13</v>
      </c>
      <c r="F430" s="19">
        <v>5133.3999999999996</v>
      </c>
      <c r="G430" s="19">
        <v>1335.6</v>
      </c>
    </row>
    <row r="431" spans="1:7" outlineLevel="6">
      <c r="A431" s="17" t="s">
        <v>138</v>
      </c>
      <c r="B431" s="18" t="s">
        <v>256</v>
      </c>
      <c r="C431" s="18" t="s">
        <v>139</v>
      </c>
      <c r="D431" s="18"/>
      <c r="E431" s="18"/>
      <c r="F431" s="19">
        <f>F432+F436</f>
        <v>124011.1</v>
      </c>
      <c r="G431" s="19">
        <f>G432+G436</f>
        <v>124011.1</v>
      </c>
    </row>
    <row r="432" spans="1:7" ht="61.5" hidden="1" customHeight="1" outlineLevel="5">
      <c r="A432" s="17" t="s">
        <v>411</v>
      </c>
      <c r="B432" s="18" t="s">
        <v>256</v>
      </c>
      <c r="C432" s="18" t="s">
        <v>139</v>
      </c>
      <c r="D432" s="18" t="s">
        <v>257</v>
      </c>
      <c r="E432" s="18"/>
      <c r="F432" s="19">
        <f>F434</f>
        <v>0.7</v>
      </c>
      <c r="G432" s="19">
        <f>G434</f>
        <v>0.7</v>
      </c>
    </row>
    <row r="433" spans="1:8" ht="45" hidden="1" outlineLevel="5">
      <c r="A433" s="31" t="s">
        <v>438</v>
      </c>
      <c r="B433" s="32" t="s">
        <v>256</v>
      </c>
      <c r="C433" s="32" t="s">
        <v>139</v>
      </c>
      <c r="D433" s="32" t="s">
        <v>439</v>
      </c>
      <c r="E433" s="33"/>
      <c r="F433" s="19"/>
      <c r="G433" s="19"/>
    </row>
    <row r="434" spans="1:8" ht="60" hidden="1" outlineLevel="6">
      <c r="A434" s="17" t="s">
        <v>414</v>
      </c>
      <c r="B434" s="18" t="s">
        <v>256</v>
      </c>
      <c r="C434" s="18" t="s">
        <v>139</v>
      </c>
      <c r="D434" s="18" t="s">
        <v>415</v>
      </c>
      <c r="E434" s="18"/>
      <c r="F434" s="19">
        <f>F435</f>
        <v>0.7</v>
      </c>
      <c r="G434" s="19">
        <f>G435</f>
        <v>0.7</v>
      </c>
    </row>
    <row r="435" spans="1:8" ht="45" hidden="1" outlineLevel="5">
      <c r="A435" s="17" t="s">
        <v>12</v>
      </c>
      <c r="B435" s="18" t="s">
        <v>256</v>
      </c>
      <c r="C435" s="18" t="s">
        <v>139</v>
      </c>
      <c r="D435" s="18" t="s">
        <v>415</v>
      </c>
      <c r="E435" s="18" t="s">
        <v>13</v>
      </c>
      <c r="F435" s="19">
        <v>0.7</v>
      </c>
      <c r="G435" s="19">
        <v>0.7</v>
      </c>
    </row>
    <row r="436" spans="1:8" ht="60" hidden="1" outlineLevel="6">
      <c r="A436" s="17" t="s">
        <v>364</v>
      </c>
      <c r="B436" s="18" t="s">
        <v>256</v>
      </c>
      <c r="C436" s="18" t="s">
        <v>139</v>
      </c>
      <c r="D436" s="18" t="s">
        <v>263</v>
      </c>
      <c r="E436" s="18"/>
      <c r="F436" s="19">
        <f>F441+F437+F439</f>
        <v>124010.40000000001</v>
      </c>
      <c r="G436" s="19">
        <f>G441+G437+G439</f>
        <v>124010.40000000001</v>
      </c>
    </row>
    <row r="437" spans="1:8" ht="30" hidden="1" outlineLevel="6">
      <c r="A437" s="25" t="s">
        <v>440</v>
      </c>
      <c r="B437" s="30" t="s">
        <v>256</v>
      </c>
      <c r="C437" s="30" t="s">
        <v>139</v>
      </c>
      <c r="D437" s="30" t="s">
        <v>441</v>
      </c>
      <c r="E437" s="30"/>
      <c r="F437" s="19">
        <f>F438</f>
        <v>47469.9</v>
      </c>
      <c r="G437" s="19">
        <f>G438</f>
        <v>47469.9</v>
      </c>
    </row>
    <row r="438" spans="1:8" ht="45" hidden="1" outlineLevel="6">
      <c r="A438" s="25" t="s">
        <v>12</v>
      </c>
      <c r="B438" s="30" t="s">
        <v>256</v>
      </c>
      <c r="C438" s="30" t="s">
        <v>139</v>
      </c>
      <c r="D438" s="30" t="s">
        <v>441</v>
      </c>
      <c r="E438" s="30" t="s">
        <v>13</v>
      </c>
      <c r="F438" s="19">
        <v>47469.9</v>
      </c>
      <c r="G438" s="19">
        <v>47469.9</v>
      </c>
    </row>
    <row r="439" spans="1:8" ht="45" hidden="1" outlineLevel="6">
      <c r="A439" s="25" t="s">
        <v>442</v>
      </c>
      <c r="B439" s="30" t="s">
        <v>256</v>
      </c>
      <c r="C439" s="30" t="s">
        <v>139</v>
      </c>
      <c r="D439" s="30" t="s">
        <v>443</v>
      </c>
      <c r="E439" s="30"/>
      <c r="F439" s="19">
        <f>F440</f>
        <v>3554.8</v>
      </c>
      <c r="G439" s="19">
        <f>G440</f>
        <v>3554.8</v>
      </c>
    </row>
    <row r="440" spans="1:8" ht="45" hidden="1" outlineLevel="6">
      <c r="A440" s="25" t="s">
        <v>12</v>
      </c>
      <c r="B440" s="30" t="s">
        <v>256</v>
      </c>
      <c r="C440" s="30" t="s">
        <v>139</v>
      </c>
      <c r="D440" s="30" t="s">
        <v>443</v>
      </c>
      <c r="E440" s="30" t="s">
        <v>13</v>
      </c>
      <c r="F440" s="19">
        <v>3554.8</v>
      </c>
      <c r="G440" s="19">
        <v>3554.8</v>
      </c>
    </row>
    <row r="441" spans="1:8" ht="36" hidden="1" customHeight="1" outlineLevel="6">
      <c r="A441" s="17" t="s">
        <v>264</v>
      </c>
      <c r="B441" s="18" t="s">
        <v>256</v>
      </c>
      <c r="C441" s="18" t="s">
        <v>139</v>
      </c>
      <c r="D441" s="18" t="s">
        <v>265</v>
      </c>
      <c r="E441" s="18"/>
      <c r="F441" s="19">
        <f>F442+F443</f>
        <v>72985.7</v>
      </c>
      <c r="G441" s="19">
        <f>G442+G443</f>
        <v>72985.7</v>
      </c>
    </row>
    <row r="442" spans="1:8" s="3" customFormat="1" ht="45" hidden="1" outlineLevel="6">
      <c r="A442" s="17" t="s">
        <v>12</v>
      </c>
      <c r="B442" s="18" t="s">
        <v>256</v>
      </c>
      <c r="C442" s="18" t="s">
        <v>139</v>
      </c>
      <c r="D442" s="18" t="s">
        <v>265</v>
      </c>
      <c r="E442" s="18" t="s">
        <v>13</v>
      </c>
      <c r="F442" s="19">
        <v>72985.7</v>
      </c>
      <c r="G442" s="19">
        <v>72985.7</v>
      </c>
    </row>
    <row r="443" spans="1:8" ht="45" hidden="1" outlineLevel="4">
      <c r="A443" s="17" t="s">
        <v>42</v>
      </c>
      <c r="B443" s="18" t="s">
        <v>256</v>
      </c>
      <c r="C443" s="18" t="s">
        <v>139</v>
      </c>
      <c r="D443" s="18" t="s">
        <v>265</v>
      </c>
      <c r="E443" s="18" t="s">
        <v>43</v>
      </c>
      <c r="F443" s="19">
        <v>0</v>
      </c>
      <c r="G443" s="19">
        <v>0</v>
      </c>
    </row>
    <row r="444" spans="1:8" outlineLevel="5">
      <c r="A444" s="17" t="s">
        <v>179</v>
      </c>
      <c r="B444" s="18" t="s">
        <v>256</v>
      </c>
      <c r="C444" s="18" t="s">
        <v>180</v>
      </c>
      <c r="D444" s="18"/>
      <c r="E444" s="18"/>
      <c r="F444" s="19">
        <f>F445+F453</f>
        <v>90202</v>
      </c>
      <c r="G444" s="19">
        <f>G445+G453</f>
        <v>116637.9</v>
      </c>
    </row>
    <row r="445" spans="1:8" outlineLevel="6">
      <c r="A445" s="17" t="s">
        <v>266</v>
      </c>
      <c r="B445" s="18" t="s">
        <v>256</v>
      </c>
      <c r="C445" s="18" t="s">
        <v>267</v>
      </c>
      <c r="D445" s="18"/>
      <c r="E445" s="18"/>
      <c r="F445" s="19">
        <f t="shared" ref="F445:G451" si="18">F446</f>
        <v>90177.1</v>
      </c>
      <c r="G445" s="19">
        <f t="shared" si="18"/>
        <v>111762.5</v>
      </c>
    </row>
    <row r="446" spans="1:8" ht="63" customHeight="1" outlineLevel="2">
      <c r="A446" s="17" t="s">
        <v>411</v>
      </c>
      <c r="B446" s="18" t="s">
        <v>256</v>
      </c>
      <c r="C446" s="18" t="s">
        <v>267</v>
      </c>
      <c r="D446" s="18" t="s">
        <v>257</v>
      </c>
      <c r="E446" s="18"/>
      <c r="F446" s="19">
        <f>F451+F448</f>
        <v>90177.1</v>
      </c>
      <c r="G446" s="19">
        <f>G451+G448</f>
        <v>111762.5</v>
      </c>
      <c r="H446" s="43"/>
    </row>
    <row r="447" spans="1:8" ht="45" hidden="1" outlineLevel="2">
      <c r="A447" s="31" t="s">
        <v>438</v>
      </c>
      <c r="B447" s="32" t="s">
        <v>256</v>
      </c>
      <c r="C447" s="32" t="s">
        <v>267</v>
      </c>
      <c r="D447" s="32" t="s">
        <v>439</v>
      </c>
      <c r="E447" s="33"/>
      <c r="F447" s="19"/>
      <c r="G447" s="19"/>
    </row>
    <row r="448" spans="1:8" outlineLevel="2">
      <c r="A448" s="17" t="s">
        <v>473</v>
      </c>
      <c r="B448" s="38" t="s">
        <v>256</v>
      </c>
      <c r="C448" s="38" t="s">
        <v>267</v>
      </c>
      <c r="D448" s="38" t="s">
        <v>262</v>
      </c>
      <c r="E448" s="38"/>
      <c r="F448" s="19">
        <f>F450</f>
        <v>1380.1</v>
      </c>
      <c r="G448" s="19">
        <f>G450+G449</f>
        <v>1393.6</v>
      </c>
    </row>
    <row r="449" spans="1:7" ht="45" outlineLevel="2">
      <c r="A449" s="17" t="s">
        <v>463</v>
      </c>
      <c r="B449" s="38" t="s">
        <v>256</v>
      </c>
      <c r="C449" s="38" t="s">
        <v>267</v>
      </c>
      <c r="D449" s="38" t="s">
        <v>262</v>
      </c>
      <c r="E449" s="38" t="s">
        <v>13</v>
      </c>
      <c r="F449" s="19">
        <v>0</v>
      </c>
      <c r="G449" s="19">
        <v>13.5</v>
      </c>
    </row>
    <row r="450" spans="1:7" ht="45" hidden="1" outlineLevel="2">
      <c r="A450" s="17" t="s">
        <v>461</v>
      </c>
      <c r="B450" s="38" t="s">
        <v>256</v>
      </c>
      <c r="C450" s="38" t="s">
        <v>267</v>
      </c>
      <c r="D450" s="38" t="s">
        <v>262</v>
      </c>
      <c r="E450" s="38" t="s">
        <v>125</v>
      </c>
      <c r="F450" s="19">
        <v>1380.1</v>
      </c>
      <c r="G450" s="19">
        <v>1380.1</v>
      </c>
    </row>
    <row r="451" spans="1:7" ht="60" outlineLevel="4">
      <c r="A451" s="17" t="s">
        <v>268</v>
      </c>
      <c r="B451" s="18" t="s">
        <v>256</v>
      </c>
      <c r="C451" s="18" t="s">
        <v>267</v>
      </c>
      <c r="D451" s="18" t="s">
        <v>269</v>
      </c>
      <c r="E451" s="18"/>
      <c r="F451" s="19">
        <f t="shared" si="18"/>
        <v>88797</v>
      </c>
      <c r="G451" s="19">
        <f t="shared" si="18"/>
        <v>110368.9</v>
      </c>
    </row>
    <row r="452" spans="1:7" ht="45" outlineLevel="5">
      <c r="A452" s="17" t="s">
        <v>124</v>
      </c>
      <c r="B452" s="18" t="s">
        <v>256</v>
      </c>
      <c r="C452" s="18" t="s">
        <v>267</v>
      </c>
      <c r="D452" s="18" t="s">
        <v>269</v>
      </c>
      <c r="E452" s="18" t="s">
        <v>125</v>
      </c>
      <c r="F452" s="19">
        <v>88797</v>
      </c>
      <c r="G452" s="19">
        <v>110368.9</v>
      </c>
    </row>
    <row r="453" spans="1:7" outlineLevel="6">
      <c r="A453" s="17" t="s">
        <v>270</v>
      </c>
      <c r="B453" s="18" t="s">
        <v>256</v>
      </c>
      <c r="C453" s="18" t="s">
        <v>271</v>
      </c>
      <c r="D453" s="18"/>
      <c r="E453" s="18"/>
      <c r="F453" s="19">
        <f>F454</f>
        <v>24.9</v>
      </c>
      <c r="G453" s="19">
        <f>G454</f>
        <v>4875.3999999999996</v>
      </c>
    </row>
    <row r="454" spans="1:7" ht="61.5" customHeight="1" outlineLevel="5">
      <c r="A454" s="17" t="s">
        <v>411</v>
      </c>
      <c r="B454" s="18" t="s">
        <v>256</v>
      </c>
      <c r="C454" s="18" t="s">
        <v>271</v>
      </c>
      <c r="D454" s="18" t="s">
        <v>257</v>
      </c>
      <c r="E454" s="18"/>
      <c r="F454" s="19">
        <f>F456+F458</f>
        <v>24.9</v>
      </c>
      <c r="G454" s="19">
        <f>G456+G458</f>
        <v>4875.3999999999996</v>
      </c>
    </row>
    <row r="455" spans="1:7" ht="48" hidden="1" customHeight="1" outlineLevel="5">
      <c r="A455" s="31" t="s">
        <v>438</v>
      </c>
      <c r="B455" s="32" t="s">
        <v>256</v>
      </c>
      <c r="C455" s="32" t="s">
        <v>271</v>
      </c>
      <c r="D455" s="32" t="s">
        <v>439</v>
      </c>
      <c r="E455" s="32"/>
      <c r="F455" s="19"/>
      <c r="G455" s="19"/>
    </row>
    <row r="456" spans="1:7" outlineLevel="2" collapsed="1">
      <c r="A456" s="17" t="s">
        <v>261</v>
      </c>
      <c r="B456" s="18" t="s">
        <v>256</v>
      </c>
      <c r="C456" s="18" t="s">
        <v>271</v>
      </c>
      <c r="D456" s="18" t="s">
        <v>262</v>
      </c>
      <c r="E456" s="18"/>
      <c r="F456" s="19">
        <f>F457</f>
        <v>17.2</v>
      </c>
      <c r="G456" s="19">
        <f>G457</f>
        <v>4867.7</v>
      </c>
    </row>
    <row r="457" spans="1:7" ht="45" outlineLevel="3">
      <c r="A457" s="17" t="s">
        <v>124</v>
      </c>
      <c r="B457" s="18" t="s">
        <v>256</v>
      </c>
      <c r="C457" s="18" t="s">
        <v>271</v>
      </c>
      <c r="D457" s="18" t="s">
        <v>262</v>
      </c>
      <c r="E457" s="18" t="s">
        <v>125</v>
      </c>
      <c r="F457" s="19">
        <v>17.2</v>
      </c>
      <c r="G457" s="19">
        <v>4867.7</v>
      </c>
    </row>
    <row r="458" spans="1:7" ht="21.75" hidden="1" customHeight="1" outlineLevel="4">
      <c r="A458" s="17" t="s">
        <v>474</v>
      </c>
      <c r="B458" s="18" t="s">
        <v>256</v>
      </c>
      <c r="C458" s="18" t="s">
        <v>271</v>
      </c>
      <c r="D458" s="18" t="s">
        <v>365</v>
      </c>
      <c r="E458" s="18"/>
      <c r="F458" s="19">
        <f>F459</f>
        <v>7.7</v>
      </c>
      <c r="G458" s="19">
        <f>G459</f>
        <v>7.7</v>
      </c>
    </row>
    <row r="459" spans="1:7" ht="45" hidden="1" outlineLevel="5">
      <c r="A459" s="17" t="s">
        <v>124</v>
      </c>
      <c r="B459" s="18" t="s">
        <v>256</v>
      </c>
      <c r="C459" s="18" t="s">
        <v>271</v>
      </c>
      <c r="D459" s="18" t="s">
        <v>365</v>
      </c>
      <c r="E459" s="18" t="s">
        <v>125</v>
      </c>
      <c r="F459" s="19">
        <v>7.7</v>
      </c>
      <c r="G459" s="19">
        <v>7.7</v>
      </c>
    </row>
    <row r="460" spans="1:7" outlineLevel="5">
      <c r="A460" s="17" t="s">
        <v>204</v>
      </c>
      <c r="B460" s="38" t="s">
        <v>256</v>
      </c>
      <c r="C460" s="38" t="s">
        <v>205</v>
      </c>
      <c r="D460" s="38"/>
      <c r="E460" s="38"/>
      <c r="F460" s="19">
        <f>F461</f>
        <v>5867</v>
      </c>
      <c r="G460" s="19">
        <f>G461</f>
        <v>6015.1</v>
      </c>
    </row>
    <row r="461" spans="1:7" outlineLevel="5">
      <c r="A461" s="17" t="s">
        <v>206</v>
      </c>
      <c r="B461" s="38" t="s">
        <v>256</v>
      </c>
      <c r="C461" s="38" t="s">
        <v>207</v>
      </c>
      <c r="D461" s="38"/>
      <c r="E461" s="38"/>
      <c r="F461" s="19">
        <f>F462+F466</f>
        <v>5867</v>
      </c>
      <c r="G461" s="19">
        <f>G462+G466</f>
        <v>6015.1</v>
      </c>
    </row>
    <row r="462" spans="1:7" ht="30" hidden="1" outlineLevel="5">
      <c r="A462" s="25" t="s">
        <v>484</v>
      </c>
      <c r="B462" s="30">
        <v>940</v>
      </c>
      <c r="C462" s="39" t="s">
        <v>207</v>
      </c>
      <c r="D462" s="39" t="s">
        <v>208</v>
      </c>
      <c r="E462" s="30"/>
      <c r="F462" s="19">
        <v>880</v>
      </c>
      <c r="G462" s="19">
        <v>880</v>
      </c>
    </row>
    <row r="463" spans="1:7" ht="46.5" hidden="1" customHeight="1" outlineLevel="5">
      <c r="A463" s="25" t="s">
        <v>485</v>
      </c>
      <c r="B463" s="30">
        <v>940</v>
      </c>
      <c r="C463" s="39" t="s">
        <v>207</v>
      </c>
      <c r="D463" s="39" t="s">
        <v>398</v>
      </c>
      <c r="E463" s="30"/>
      <c r="F463" s="19">
        <v>880</v>
      </c>
      <c r="G463" s="19">
        <v>880</v>
      </c>
    </row>
    <row r="464" spans="1:7" ht="67.5" hidden="1" customHeight="1" outlineLevel="5">
      <c r="A464" s="25" t="s">
        <v>486</v>
      </c>
      <c r="B464" s="30">
        <v>940</v>
      </c>
      <c r="C464" s="39" t="s">
        <v>207</v>
      </c>
      <c r="D464" s="39" t="s">
        <v>483</v>
      </c>
      <c r="E464" s="30"/>
      <c r="F464" s="19">
        <v>880</v>
      </c>
      <c r="G464" s="19">
        <v>880</v>
      </c>
    </row>
    <row r="465" spans="1:8" ht="45" hidden="1" outlineLevel="5">
      <c r="A465" s="25" t="s">
        <v>12</v>
      </c>
      <c r="B465" s="30">
        <v>940</v>
      </c>
      <c r="C465" s="39" t="s">
        <v>207</v>
      </c>
      <c r="D465" s="39" t="s">
        <v>483</v>
      </c>
      <c r="E465" s="30">
        <v>200</v>
      </c>
      <c r="F465" s="19">
        <v>880</v>
      </c>
      <c r="G465" s="19">
        <v>880</v>
      </c>
    </row>
    <row r="466" spans="1:8" ht="30" outlineLevel="5">
      <c r="A466" s="17" t="s">
        <v>404</v>
      </c>
      <c r="B466" s="38" t="s">
        <v>256</v>
      </c>
      <c r="C466" s="38" t="s">
        <v>207</v>
      </c>
      <c r="D466" s="38" t="s">
        <v>194</v>
      </c>
      <c r="E466" s="38"/>
      <c r="F466" s="19">
        <f t="shared" ref="F466:G468" si="19">F467</f>
        <v>4987</v>
      </c>
      <c r="G466" s="19">
        <f t="shared" si="19"/>
        <v>5135.1000000000004</v>
      </c>
    </row>
    <row r="467" spans="1:8" ht="58.5" customHeight="1" outlineLevel="5">
      <c r="A467" s="17" t="s">
        <v>475</v>
      </c>
      <c r="B467" s="38" t="s">
        <v>256</v>
      </c>
      <c r="C467" s="38" t="s">
        <v>207</v>
      </c>
      <c r="D467" s="38" t="s">
        <v>257</v>
      </c>
      <c r="E467" s="38"/>
      <c r="F467" s="19">
        <f t="shared" si="19"/>
        <v>4987</v>
      </c>
      <c r="G467" s="19">
        <f t="shared" si="19"/>
        <v>5135.1000000000004</v>
      </c>
    </row>
    <row r="468" spans="1:8" ht="45" outlineLevel="5">
      <c r="A468" s="17" t="s">
        <v>476</v>
      </c>
      <c r="B468" s="38" t="s">
        <v>256</v>
      </c>
      <c r="C468" s="38" t="s">
        <v>207</v>
      </c>
      <c r="D468" s="38" t="s">
        <v>439</v>
      </c>
      <c r="E468" s="38"/>
      <c r="F468" s="19">
        <f t="shared" si="19"/>
        <v>4987</v>
      </c>
      <c r="G468" s="19">
        <f t="shared" si="19"/>
        <v>5135.1000000000004</v>
      </c>
    </row>
    <row r="469" spans="1:8" outlineLevel="5">
      <c r="A469" s="17" t="s">
        <v>473</v>
      </c>
      <c r="B469" s="38" t="s">
        <v>256</v>
      </c>
      <c r="C469" s="38" t="s">
        <v>207</v>
      </c>
      <c r="D469" s="38" t="s">
        <v>262</v>
      </c>
      <c r="E469" s="38"/>
      <c r="F469" s="19">
        <f>F470+F471</f>
        <v>4987</v>
      </c>
      <c r="G469" s="19">
        <f>G470+G471</f>
        <v>5135.1000000000004</v>
      </c>
    </row>
    <row r="470" spans="1:8" ht="45" outlineLevel="5">
      <c r="A470" s="17" t="s">
        <v>463</v>
      </c>
      <c r="B470" s="38" t="s">
        <v>256</v>
      </c>
      <c r="C470" s="38" t="s">
        <v>207</v>
      </c>
      <c r="D470" s="38" t="s">
        <v>262</v>
      </c>
      <c r="E470" s="38" t="s">
        <v>13</v>
      </c>
      <c r="F470" s="19">
        <v>1231.9000000000001</v>
      </c>
      <c r="G470" s="19">
        <v>1380</v>
      </c>
    </row>
    <row r="471" spans="1:8" ht="45" hidden="1" outlineLevel="5">
      <c r="A471" s="17" t="s">
        <v>469</v>
      </c>
      <c r="B471" s="38" t="s">
        <v>256</v>
      </c>
      <c r="C471" s="38" t="s">
        <v>207</v>
      </c>
      <c r="D471" s="38" t="s">
        <v>262</v>
      </c>
      <c r="E471" s="38" t="s">
        <v>43</v>
      </c>
      <c r="F471" s="19">
        <v>3755.1</v>
      </c>
      <c r="G471" s="19">
        <v>3755.1</v>
      </c>
    </row>
    <row r="472" spans="1:8" s="3" customFormat="1" ht="28.5" outlineLevel="6">
      <c r="A472" s="16" t="s">
        <v>272</v>
      </c>
      <c r="B472" s="20" t="s">
        <v>273</v>
      </c>
      <c r="C472" s="20"/>
      <c r="D472" s="20"/>
      <c r="E472" s="20"/>
      <c r="F472" s="21">
        <f>F473+F546</f>
        <v>1334517.0000000002</v>
      </c>
      <c r="G472" s="21">
        <f>G473+G546</f>
        <v>1352851</v>
      </c>
      <c r="H472" s="53"/>
    </row>
    <row r="473" spans="1:8" outlineLevel="5">
      <c r="A473" s="17" t="s">
        <v>179</v>
      </c>
      <c r="B473" s="18" t="s">
        <v>273</v>
      </c>
      <c r="C473" s="18" t="s">
        <v>180</v>
      </c>
      <c r="D473" s="18"/>
      <c r="E473" s="18"/>
      <c r="F473" s="19">
        <f>F474+F481+F494+F512+F526+F501</f>
        <v>1320269.4000000001</v>
      </c>
      <c r="G473" s="19">
        <f>G474+G481+G494+G512+G526+G501</f>
        <v>1338518.3999999999</v>
      </c>
    </row>
    <row r="474" spans="1:8" outlineLevel="6">
      <c r="A474" s="17" t="s">
        <v>266</v>
      </c>
      <c r="B474" s="18" t="s">
        <v>273</v>
      </c>
      <c r="C474" s="18" t="s">
        <v>267</v>
      </c>
      <c r="D474" s="18"/>
      <c r="E474" s="18"/>
      <c r="F474" s="19">
        <f t="shared" ref="F474:G477" si="20">F475</f>
        <v>617730.5</v>
      </c>
      <c r="G474" s="19">
        <f t="shared" si="20"/>
        <v>624707.89999999991</v>
      </c>
    </row>
    <row r="475" spans="1:8" ht="30" outlineLevel="5">
      <c r="A475" s="17" t="s">
        <v>402</v>
      </c>
      <c r="B475" s="18" t="s">
        <v>273</v>
      </c>
      <c r="C475" s="18" t="s">
        <v>267</v>
      </c>
      <c r="D475" s="18" t="s">
        <v>183</v>
      </c>
      <c r="E475" s="18"/>
      <c r="F475" s="19">
        <f t="shared" si="20"/>
        <v>617730.5</v>
      </c>
      <c r="G475" s="19">
        <f t="shared" si="20"/>
        <v>624707.89999999991</v>
      </c>
    </row>
    <row r="476" spans="1:8" ht="30" outlineLevel="6">
      <c r="A476" s="17" t="s">
        <v>366</v>
      </c>
      <c r="B476" s="18" t="s">
        <v>273</v>
      </c>
      <c r="C476" s="18" t="s">
        <v>267</v>
      </c>
      <c r="D476" s="18" t="s">
        <v>274</v>
      </c>
      <c r="E476" s="18"/>
      <c r="F476" s="19">
        <f>F477+F479</f>
        <v>617730.5</v>
      </c>
      <c r="G476" s="19">
        <f>G477+G479</f>
        <v>624707.89999999991</v>
      </c>
    </row>
    <row r="477" spans="1:8" ht="63.75" customHeight="1" outlineLevel="5">
      <c r="A477" s="17" t="s">
        <v>416</v>
      </c>
      <c r="B477" s="18" t="s">
        <v>273</v>
      </c>
      <c r="C477" s="18" t="s">
        <v>267</v>
      </c>
      <c r="D477" s="18" t="s">
        <v>275</v>
      </c>
      <c r="E477" s="18"/>
      <c r="F477" s="19">
        <f t="shared" si="20"/>
        <v>610229.69999999995</v>
      </c>
      <c r="G477" s="19">
        <f t="shared" si="20"/>
        <v>614852.19999999995</v>
      </c>
    </row>
    <row r="478" spans="1:8" ht="45" outlineLevel="6">
      <c r="A478" s="17" t="s">
        <v>42</v>
      </c>
      <c r="B478" s="18" t="s">
        <v>273</v>
      </c>
      <c r="C478" s="18" t="s">
        <v>267</v>
      </c>
      <c r="D478" s="18" t="s">
        <v>275</v>
      </c>
      <c r="E478" s="18" t="s">
        <v>43</v>
      </c>
      <c r="F478" s="19">
        <v>610229.69999999995</v>
      </c>
      <c r="G478" s="19">
        <v>614852.19999999995</v>
      </c>
    </row>
    <row r="479" spans="1:8" ht="60" outlineLevel="6">
      <c r="A479" s="17" t="s">
        <v>268</v>
      </c>
      <c r="B479" s="18" t="s">
        <v>273</v>
      </c>
      <c r="C479" s="18" t="s">
        <v>267</v>
      </c>
      <c r="D479" s="28" t="s">
        <v>454</v>
      </c>
      <c r="E479" s="18"/>
      <c r="F479" s="19">
        <f>F480</f>
        <v>7500.8</v>
      </c>
      <c r="G479" s="19">
        <f>G480</f>
        <v>9855.7000000000007</v>
      </c>
    </row>
    <row r="480" spans="1:8" ht="45" outlineLevel="6">
      <c r="A480" s="17" t="s">
        <v>42</v>
      </c>
      <c r="B480" s="18" t="s">
        <v>273</v>
      </c>
      <c r="C480" s="18" t="s">
        <v>267</v>
      </c>
      <c r="D480" s="28" t="s">
        <v>454</v>
      </c>
      <c r="E480" s="18">
        <v>600</v>
      </c>
      <c r="F480" s="19">
        <v>7500.8</v>
      </c>
      <c r="G480" s="19">
        <v>9855.7000000000007</v>
      </c>
    </row>
    <row r="481" spans="1:7" outlineLevel="2">
      <c r="A481" s="17" t="s">
        <v>270</v>
      </c>
      <c r="B481" s="18" t="s">
        <v>273</v>
      </c>
      <c r="C481" s="18" t="s">
        <v>271</v>
      </c>
      <c r="D481" s="18"/>
      <c r="E481" s="18"/>
      <c r="F481" s="19">
        <f>F482</f>
        <v>545464.20000000007</v>
      </c>
      <c r="G481" s="19">
        <f>G482</f>
        <v>554968.60000000009</v>
      </c>
    </row>
    <row r="482" spans="1:7" ht="30" outlineLevel="3">
      <c r="A482" s="17" t="s">
        <v>402</v>
      </c>
      <c r="B482" s="18" t="s">
        <v>273</v>
      </c>
      <c r="C482" s="18" t="s">
        <v>271</v>
      </c>
      <c r="D482" s="18" t="s">
        <v>183</v>
      </c>
      <c r="E482" s="18"/>
      <c r="F482" s="19">
        <f>F483+F491</f>
        <v>545464.20000000007</v>
      </c>
      <c r="G482" s="19">
        <f>G483+G491</f>
        <v>554968.60000000009</v>
      </c>
    </row>
    <row r="483" spans="1:7" ht="30" outlineLevel="4">
      <c r="A483" s="17" t="s">
        <v>276</v>
      </c>
      <c r="B483" s="18" t="s">
        <v>273</v>
      </c>
      <c r="C483" s="18" t="s">
        <v>271</v>
      </c>
      <c r="D483" s="18" t="s">
        <v>277</v>
      </c>
      <c r="E483" s="18"/>
      <c r="F483" s="19">
        <f>F484+F487</f>
        <v>536733.4</v>
      </c>
      <c r="G483" s="19">
        <f>G484+G487</f>
        <v>536967.10000000009</v>
      </c>
    </row>
    <row r="484" spans="1:7" ht="60" outlineLevel="5">
      <c r="A484" s="17" t="s">
        <v>367</v>
      </c>
      <c r="B484" s="18" t="s">
        <v>273</v>
      </c>
      <c r="C484" s="18" t="s">
        <v>271</v>
      </c>
      <c r="D484" s="18" t="s">
        <v>279</v>
      </c>
      <c r="E484" s="18"/>
      <c r="F484" s="19">
        <f>F486+F485</f>
        <v>501888.9</v>
      </c>
      <c r="G484" s="19">
        <f>G486+G485</f>
        <v>513413.10000000003</v>
      </c>
    </row>
    <row r="485" spans="1:7" ht="45" outlineLevel="5">
      <c r="A485" s="17" t="s">
        <v>12</v>
      </c>
      <c r="B485" s="18" t="s">
        <v>273</v>
      </c>
      <c r="C485" s="18" t="s">
        <v>271</v>
      </c>
      <c r="D485" s="18" t="s">
        <v>279</v>
      </c>
      <c r="E485" s="18">
        <v>200</v>
      </c>
      <c r="F485" s="19">
        <v>0</v>
      </c>
      <c r="G485" s="19">
        <v>7532.9</v>
      </c>
    </row>
    <row r="486" spans="1:7" ht="45" outlineLevel="6">
      <c r="A486" s="17" t="s">
        <v>42</v>
      </c>
      <c r="B486" s="18" t="s">
        <v>273</v>
      </c>
      <c r="C486" s="18" t="s">
        <v>271</v>
      </c>
      <c r="D486" s="18" t="s">
        <v>279</v>
      </c>
      <c r="E486" s="18" t="s">
        <v>43</v>
      </c>
      <c r="F486" s="19">
        <v>501888.9</v>
      </c>
      <c r="G486" s="19">
        <v>505880.2</v>
      </c>
    </row>
    <row r="487" spans="1:7" ht="165" outlineLevel="6">
      <c r="A487" s="17" t="s">
        <v>368</v>
      </c>
      <c r="B487" s="18" t="s">
        <v>273</v>
      </c>
      <c r="C487" s="18" t="s">
        <v>271</v>
      </c>
      <c r="D487" s="18" t="s">
        <v>278</v>
      </c>
      <c r="E487" s="18"/>
      <c r="F487" s="19">
        <f>F488+F489+F490</f>
        <v>34844.5</v>
      </c>
      <c r="G487" s="19">
        <f>G488+G489+G490</f>
        <v>23554</v>
      </c>
    </row>
    <row r="488" spans="1:7" ht="90" outlineLevel="5">
      <c r="A488" s="17" t="s">
        <v>8</v>
      </c>
      <c r="B488" s="18" t="s">
        <v>273</v>
      </c>
      <c r="C488" s="18" t="s">
        <v>271</v>
      </c>
      <c r="D488" s="18" t="s">
        <v>278</v>
      </c>
      <c r="E488" s="18" t="s">
        <v>9</v>
      </c>
      <c r="F488" s="19">
        <v>26102</v>
      </c>
      <c r="G488" s="19">
        <v>16447</v>
      </c>
    </row>
    <row r="489" spans="1:7" ht="45" outlineLevel="6">
      <c r="A489" s="17" t="s">
        <v>12</v>
      </c>
      <c r="B489" s="18" t="s">
        <v>273</v>
      </c>
      <c r="C489" s="18" t="s">
        <v>271</v>
      </c>
      <c r="D489" s="18" t="s">
        <v>278</v>
      </c>
      <c r="E489" s="18" t="s">
        <v>13</v>
      </c>
      <c r="F489" s="19">
        <v>8666.9</v>
      </c>
      <c r="G489" s="19">
        <v>7050.3</v>
      </c>
    </row>
    <row r="490" spans="1:7" outlineLevel="6">
      <c r="A490" s="17" t="s">
        <v>14</v>
      </c>
      <c r="B490" s="18" t="s">
        <v>273</v>
      </c>
      <c r="C490" s="18" t="s">
        <v>271</v>
      </c>
      <c r="D490" s="18" t="s">
        <v>278</v>
      </c>
      <c r="E490" s="18" t="s">
        <v>15</v>
      </c>
      <c r="F490" s="19">
        <v>75.599999999999994</v>
      </c>
      <c r="G490" s="19">
        <v>56.7</v>
      </c>
    </row>
    <row r="491" spans="1:7" ht="30" outlineLevel="6">
      <c r="A491" s="17" t="s">
        <v>280</v>
      </c>
      <c r="B491" s="18" t="s">
        <v>273</v>
      </c>
      <c r="C491" s="18" t="s">
        <v>271</v>
      </c>
      <c r="D491" s="18" t="s">
        <v>281</v>
      </c>
      <c r="E491" s="18"/>
      <c r="F491" s="19">
        <f>F492</f>
        <v>8730.7999999999993</v>
      </c>
      <c r="G491" s="19">
        <f>G492</f>
        <v>18001.5</v>
      </c>
    </row>
    <row r="492" spans="1:7" ht="60" outlineLevel="3">
      <c r="A492" s="17" t="s">
        <v>369</v>
      </c>
      <c r="B492" s="18" t="s">
        <v>273</v>
      </c>
      <c r="C492" s="18" t="s">
        <v>271</v>
      </c>
      <c r="D492" s="18" t="s">
        <v>282</v>
      </c>
      <c r="E492" s="18"/>
      <c r="F492" s="19">
        <f>F493</f>
        <v>8730.7999999999993</v>
      </c>
      <c r="G492" s="19">
        <f>G493</f>
        <v>18001.5</v>
      </c>
    </row>
    <row r="493" spans="1:7" ht="45" outlineLevel="4">
      <c r="A493" s="17" t="s">
        <v>42</v>
      </c>
      <c r="B493" s="18" t="s">
        <v>273</v>
      </c>
      <c r="C493" s="18" t="s">
        <v>271</v>
      </c>
      <c r="D493" s="18" t="s">
        <v>282</v>
      </c>
      <c r="E493" s="18" t="s">
        <v>43</v>
      </c>
      <c r="F493" s="19">
        <v>8730.7999999999993</v>
      </c>
      <c r="G493" s="19">
        <v>18001.5</v>
      </c>
    </row>
    <row r="494" spans="1:7" outlineLevel="5">
      <c r="A494" s="17" t="s">
        <v>181</v>
      </c>
      <c r="B494" s="18" t="s">
        <v>273</v>
      </c>
      <c r="C494" s="18" t="s">
        <v>182</v>
      </c>
      <c r="D494" s="18"/>
      <c r="E494" s="18"/>
      <c r="F494" s="19">
        <f>F495</f>
        <v>83248.800000000003</v>
      </c>
      <c r="G494" s="19">
        <f>G495</f>
        <v>84791.7</v>
      </c>
    </row>
    <row r="495" spans="1:7" ht="30" outlineLevel="6">
      <c r="A495" s="17" t="s">
        <v>402</v>
      </c>
      <c r="B495" s="18" t="s">
        <v>273</v>
      </c>
      <c r="C495" s="18" t="s">
        <v>182</v>
      </c>
      <c r="D495" s="18" t="s">
        <v>183</v>
      </c>
      <c r="E495" s="18"/>
      <c r="F495" s="19">
        <f>F496</f>
        <v>83248.800000000003</v>
      </c>
      <c r="G495" s="19">
        <f>G496</f>
        <v>84791.7</v>
      </c>
    </row>
    <row r="496" spans="1:7" ht="45" outlineLevel="1">
      <c r="A496" s="17" t="s">
        <v>403</v>
      </c>
      <c r="B496" s="18" t="s">
        <v>273</v>
      </c>
      <c r="C496" s="18" t="s">
        <v>182</v>
      </c>
      <c r="D496" s="18" t="s">
        <v>184</v>
      </c>
      <c r="E496" s="18"/>
      <c r="F496" s="19">
        <f>F497+F499</f>
        <v>83248.800000000003</v>
      </c>
      <c r="G496" s="19">
        <f>G497+G499</f>
        <v>84791.7</v>
      </c>
    </row>
    <row r="497" spans="1:7" ht="45" outlineLevel="2">
      <c r="A497" s="17" t="s">
        <v>185</v>
      </c>
      <c r="B497" s="18" t="s">
        <v>273</v>
      </c>
      <c r="C497" s="18" t="s">
        <v>182</v>
      </c>
      <c r="D497" s="18" t="s">
        <v>186</v>
      </c>
      <c r="E497" s="18"/>
      <c r="F497" s="19">
        <f>F498</f>
        <v>63230.400000000001</v>
      </c>
      <c r="G497" s="19">
        <f>G498</f>
        <v>68936.7</v>
      </c>
    </row>
    <row r="498" spans="1:7" ht="45" outlineLevel="3">
      <c r="A498" s="17" t="s">
        <v>42</v>
      </c>
      <c r="B498" s="18" t="s">
        <v>273</v>
      </c>
      <c r="C498" s="18" t="s">
        <v>182</v>
      </c>
      <c r="D498" s="18" t="s">
        <v>186</v>
      </c>
      <c r="E498" s="18" t="s">
        <v>43</v>
      </c>
      <c r="F498" s="19">
        <v>63230.400000000001</v>
      </c>
      <c r="G498" s="19">
        <v>68936.7</v>
      </c>
    </row>
    <row r="499" spans="1:7" ht="45" outlineLevel="4">
      <c r="A499" s="17" t="s">
        <v>283</v>
      </c>
      <c r="B499" s="18" t="s">
        <v>273</v>
      </c>
      <c r="C499" s="18" t="s">
        <v>182</v>
      </c>
      <c r="D499" s="18" t="s">
        <v>284</v>
      </c>
      <c r="E499" s="18"/>
      <c r="F499" s="19">
        <f>F500</f>
        <v>20018.400000000001</v>
      </c>
      <c r="G499" s="19">
        <f>G500</f>
        <v>15855</v>
      </c>
    </row>
    <row r="500" spans="1:7" ht="45" outlineLevel="5">
      <c r="A500" s="17" t="s">
        <v>42</v>
      </c>
      <c r="B500" s="18" t="s">
        <v>273</v>
      </c>
      <c r="C500" s="18" t="s">
        <v>182</v>
      </c>
      <c r="D500" s="18" t="s">
        <v>284</v>
      </c>
      <c r="E500" s="18" t="s">
        <v>43</v>
      </c>
      <c r="F500" s="19">
        <v>20018.400000000001</v>
      </c>
      <c r="G500" s="19">
        <v>15855</v>
      </c>
    </row>
    <row r="501" spans="1:7" ht="30" hidden="1" outlineLevel="5">
      <c r="A501" s="17" t="s">
        <v>455</v>
      </c>
      <c r="B501" s="38" t="s">
        <v>273</v>
      </c>
      <c r="C501" s="38" t="s">
        <v>456</v>
      </c>
      <c r="D501" s="38"/>
      <c r="E501" s="38"/>
      <c r="F501" s="19">
        <f>F502+F506+F509</f>
        <v>279.2</v>
      </c>
      <c r="G501" s="19">
        <f>G502+G506+G509</f>
        <v>279.2</v>
      </c>
    </row>
    <row r="502" spans="1:7" ht="30" hidden="1" outlineLevel="5">
      <c r="A502" s="17" t="s">
        <v>402</v>
      </c>
      <c r="B502" s="38" t="s">
        <v>273</v>
      </c>
      <c r="C502" s="38" t="s">
        <v>456</v>
      </c>
      <c r="D502" s="38" t="s">
        <v>183</v>
      </c>
      <c r="E502" s="38"/>
      <c r="F502" s="19">
        <f t="shared" ref="F502:G504" si="21">F503</f>
        <v>123.5</v>
      </c>
      <c r="G502" s="19">
        <f t="shared" si="21"/>
        <v>123.5</v>
      </c>
    </row>
    <row r="503" spans="1:7" ht="30" hidden="1" outlineLevel="5">
      <c r="A503" s="17" t="s">
        <v>366</v>
      </c>
      <c r="B503" s="38" t="s">
        <v>273</v>
      </c>
      <c r="C503" s="38" t="s">
        <v>456</v>
      </c>
      <c r="D503" s="38" t="s">
        <v>274</v>
      </c>
      <c r="E503" s="38"/>
      <c r="F503" s="19">
        <f t="shared" si="21"/>
        <v>123.5</v>
      </c>
      <c r="G503" s="19">
        <f t="shared" si="21"/>
        <v>123.5</v>
      </c>
    </row>
    <row r="504" spans="1:7" ht="64.5" hidden="1" customHeight="1" outlineLevel="5">
      <c r="A504" s="17" t="s">
        <v>416</v>
      </c>
      <c r="B504" s="38" t="s">
        <v>273</v>
      </c>
      <c r="C504" s="38" t="s">
        <v>456</v>
      </c>
      <c r="D504" s="38" t="s">
        <v>275</v>
      </c>
      <c r="E504" s="38"/>
      <c r="F504" s="19">
        <f t="shared" si="21"/>
        <v>123.5</v>
      </c>
      <c r="G504" s="19">
        <f t="shared" si="21"/>
        <v>123.5</v>
      </c>
    </row>
    <row r="505" spans="1:7" ht="45" hidden="1" outlineLevel="5">
      <c r="A505" s="17" t="s">
        <v>42</v>
      </c>
      <c r="B505" s="38" t="s">
        <v>273</v>
      </c>
      <c r="C505" s="38" t="s">
        <v>456</v>
      </c>
      <c r="D505" s="38" t="s">
        <v>275</v>
      </c>
      <c r="E505" s="38" t="s">
        <v>43</v>
      </c>
      <c r="F505" s="19">
        <v>123.5</v>
      </c>
      <c r="G505" s="19">
        <v>123.5</v>
      </c>
    </row>
    <row r="506" spans="1:7" ht="30" hidden="1" outlineLevel="5">
      <c r="A506" s="17" t="s">
        <v>276</v>
      </c>
      <c r="B506" s="38" t="s">
        <v>273</v>
      </c>
      <c r="C506" s="38" t="s">
        <v>456</v>
      </c>
      <c r="D506" s="38" t="s">
        <v>277</v>
      </c>
      <c r="E506" s="38"/>
      <c r="F506" s="19">
        <f>F507</f>
        <v>104.4</v>
      </c>
      <c r="G506" s="19">
        <f>G507</f>
        <v>104.4</v>
      </c>
    </row>
    <row r="507" spans="1:7" ht="60" hidden="1" outlineLevel="5">
      <c r="A507" s="17" t="s">
        <v>367</v>
      </c>
      <c r="B507" s="38" t="s">
        <v>273</v>
      </c>
      <c r="C507" s="38" t="s">
        <v>456</v>
      </c>
      <c r="D507" s="38" t="s">
        <v>279</v>
      </c>
      <c r="E507" s="38"/>
      <c r="F507" s="19">
        <f>F508</f>
        <v>104.4</v>
      </c>
      <c r="G507" s="19">
        <f>G508</f>
        <v>104.4</v>
      </c>
    </row>
    <row r="508" spans="1:7" ht="45" hidden="1" outlineLevel="5">
      <c r="A508" s="17" t="s">
        <v>42</v>
      </c>
      <c r="B508" s="38" t="s">
        <v>273</v>
      </c>
      <c r="C508" s="38" t="s">
        <v>456</v>
      </c>
      <c r="D508" s="38" t="s">
        <v>279</v>
      </c>
      <c r="E508" s="38" t="s">
        <v>43</v>
      </c>
      <c r="F508" s="19">
        <v>104.4</v>
      </c>
      <c r="G508" s="19">
        <v>104.4</v>
      </c>
    </row>
    <row r="509" spans="1:7" ht="45" hidden="1" outlineLevel="5">
      <c r="A509" s="17" t="s">
        <v>403</v>
      </c>
      <c r="B509" s="38" t="s">
        <v>273</v>
      </c>
      <c r="C509" s="38" t="s">
        <v>456</v>
      </c>
      <c r="D509" s="38" t="s">
        <v>184</v>
      </c>
      <c r="E509" s="38"/>
      <c r="F509" s="19">
        <f>F510</f>
        <v>51.3</v>
      </c>
      <c r="G509" s="19">
        <f>G510</f>
        <v>51.3</v>
      </c>
    </row>
    <row r="510" spans="1:7" ht="45" hidden="1" outlineLevel="5">
      <c r="A510" s="17" t="s">
        <v>185</v>
      </c>
      <c r="B510" s="38" t="s">
        <v>273</v>
      </c>
      <c r="C510" s="38" t="s">
        <v>456</v>
      </c>
      <c r="D510" s="38" t="s">
        <v>186</v>
      </c>
      <c r="E510" s="38"/>
      <c r="F510" s="19">
        <f>F511</f>
        <v>51.3</v>
      </c>
      <c r="G510" s="19">
        <f>G511</f>
        <v>51.3</v>
      </c>
    </row>
    <row r="511" spans="1:7" ht="45" hidden="1" outlineLevel="5">
      <c r="A511" s="17" t="s">
        <v>42</v>
      </c>
      <c r="B511" s="38" t="s">
        <v>273</v>
      </c>
      <c r="C511" s="38" t="s">
        <v>456</v>
      </c>
      <c r="D511" s="38" t="s">
        <v>186</v>
      </c>
      <c r="E511" s="38" t="s">
        <v>43</v>
      </c>
      <c r="F511" s="19">
        <v>51.3</v>
      </c>
      <c r="G511" s="19">
        <v>51.3</v>
      </c>
    </row>
    <row r="512" spans="1:7" outlineLevel="6">
      <c r="A512" s="17" t="s">
        <v>187</v>
      </c>
      <c r="B512" s="18" t="s">
        <v>273</v>
      </c>
      <c r="C512" s="18" t="s">
        <v>188</v>
      </c>
      <c r="D512" s="18"/>
      <c r="E512" s="18"/>
      <c r="F512" s="19">
        <f>F513+F523</f>
        <v>28385.9</v>
      </c>
      <c r="G512" s="19">
        <f>G513+G523</f>
        <v>28831.200000000001</v>
      </c>
    </row>
    <row r="513" spans="1:7" ht="30" outlineLevel="3">
      <c r="A513" s="17" t="s">
        <v>402</v>
      </c>
      <c r="B513" s="18" t="s">
        <v>273</v>
      </c>
      <c r="C513" s="18" t="s">
        <v>188</v>
      </c>
      <c r="D513" s="18" t="s">
        <v>183</v>
      </c>
      <c r="E513" s="18"/>
      <c r="F513" s="19">
        <f>F514</f>
        <v>28354.9</v>
      </c>
      <c r="G513" s="19">
        <f>G514</f>
        <v>28406.400000000001</v>
      </c>
    </row>
    <row r="514" spans="1:7" ht="30" outlineLevel="4">
      <c r="A514" s="17" t="s">
        <v>189</v>
      </c>
      <c r="B514" s="18" t="s">
        <v>273</v>
      </c>
      <c r="C514" s="18" t="s">
        <v>188</v>
      </c>
      <c r="D514" s="18" t="s">
        <v>190</v>
      </c>
      <c r="E514" s="18"/>
      <c r="F514" s="19">
        <f>F515+F517+F519+F521</f>
        <v>28354.9</v>
      </c>
      <c r="G514" s="19">
        <f>G515+G517+G519+G521</f>
        <v>28406.400000000001</v>
      </c>
    </row>
    <row r="515" spans="1:7" ht="60" outlineLevel="5">
      <c r="A515" s="17" t="s">
        <v>370</v>
      </c>
      <c r="B515" s="18" t="s">
        <v>273</v>
      </c>
      <c r="C515" s="18" t="s">
        <v>188</v>
      </c>
      <c r="D515" s="18" t="s">
        <v>285</v>
      </c>
      <c r="E515" s="18"/>
      <c r="F515" s="19">
        <f>F516</f>
        <v>10116.4</v>
      </c>
      <c r="G515" s="19">
        <f>G516</f>
        <v>10099.5</v>
      </c>
    </row>
    <row r="516" spans="1:7" ht="45" outlineLevel="6">
      <c r="A516" s="17" t="s">
        <v>42</v>
      </c>
      <c r="B516" s="18" t="s">
        <v>273</v>
      </c>
      <c r="C516" s="18" t="s">
        <v>188</v>
      </c>
      <c r="D516" s="18" t="s">
        <v>285</v>
      </c>
      <c r="E516" s="18" t="s">
        <v>43</v>
      </c>
      <c r="F516" s="19">
        <v>10116.4</v>
      </c>
      <c r="G516" s="19">
        <v>10099.5</v>
      </c>
    </row>
    <row r="517" spans="1:7" s="3" customFormat="1" ht="60" hidden="1">
      <c r="A517" s="17" t="s">
        <v>286</v>
      </c>
      <c r="B517" s="18" t="s">
        <v>273</v>
      </c>
      <c r="C517" s="18" t="s">
        <v>188</v>
      </c>
      <c r="D517" s="18" t="s">
        <v>287</v>
      </c>
      <c r="E517" s="18"/>
      <c r="F517" s="19">
        <f>F518</f>
        <v>5426.5</v>
      </c>
      <c r="G517" s="19">
        <f>G518</f>
        <v>5426.5</v>
      </c>
    </row>
    <row r="518" spans="1:7" ht="30" hidden="1" outlineLevel="1">
      <c r="A518" s="17" t="s">
        <v>79</v>
      </c>
      <c r="B518" s="18" t="s">
        <v>273</v>
      </c>
      <c r="C518" s="18" t="s">
        <v>188</v>
      </c>
      <c r="D518" s="18" t="s">
        <v>287</v>
      </c>
      <c r="E518" s="18" t="s">
        <v>80</v>
      </c>
      <c r="F518" s="19">
        <v>5426.5</v>
      </c>
      <c r="G518" s="19">
        <v>5426.5</v>
      </c>
    </row>
    <row r="519" spans="1:7" ht="30" hidden="1" outlineLevel="2">
      <c r="A519" s="17" t="s">
        <v>288</v>
      </c>
      <c r="B519" s="18" t="s">
        <v>273</v>
      </c>
      <c r="C519" s="18" t="s">
        <v>188</v>
      </c>
      <c r="D519" s="18" t="s">
        <v>289</v>
      </c>
      <c r="E519" s="18"/>
      <c r="F519" s="19">
        <f>F520</f>
        <v>12510</v>
      </c>
      <c r="G519" s="19">
        <f>G520</f>
        <v>12510</v>
      </c>
    </row>
    <row r="520" spans="1:7" ht="45" hidden="1" outlineLevel="3">
      <c r="A520" s="17" t="s">
        <v>42</v>
      </c>
      <c r="B520" s="18" t="s">
        <v>273</v>
      </c>
      <c r="C520" s="18" t="s">
        <v>188</v>
      </c>
      <c r="D520" s="18" t="s">
        <v>289</v>
      </c>
      <c r="E520" s="18" t="s">
        <v>43</v>
      </c>
      <c r="F520" s="19">
        <v>12510</v>
      </c>
      <c r="G520" s="19">
        <v>12510</v>
      </c>
    </row>
    <row r="521" spans="1:7" ht="30" outlineLevel="4">
      <c r="A521" s="17" t="s">
        <v>191</v>
      </c>
      <c r="B521" s="18" t="s">
        <v>273</v>
      </c>
      <c r="C521" s="18" t="s">
        <v>188</v>
      </c>
      <c r="D521" s="18" t="s">
        <v>192</v>
      </c>
      <c r="E521" s="18"/>
      <c r="F521" s="19">
        <f>F522</f>
        <v>302</v>
      </c>
      <c r="G521" s="19">
        <f>G522</f>
        <v>370.4</v>
      </c>
    </row>
    <row r="522" spans="1:7" ht="45" outlineLevel="5">
      <c r="A522" s="17" t="s">
        <v>42</v>
      </c>
      <c r="B522" s="18" t="s">
        <v>273</v>
      </c>
      <c r="C522" s="18" t="s">
        <v>188</v>
      </c>
      <c r="D522" s="18" t="s">
        <v>192</v>
      </c>
      <c r="E522" s="18" t="s">
        <v>43</v>
      </c>
      <c r="F522" s="19">
        <v>302</v>
      </c>
      <c r="G522" s="19">
        <v>370.4</v>
      </c>
    </row>
    <row r="523" spans="1:7" ht="30" outlineLevel="5">
      <c r="A523" s="17" t="s">
        <v>404</v>
      </c>
      <c r="B523" s="18" t="s">
        <v>273</v>
      </c>
      <c r="C523" s="18" t="s">
        <v>188</v>
      </c>
      <c r="D523" s="18">
        <v>1000000000</v>
      </c>
      <c r="E523" s="18"/>
      <c r="F523" s="19">
        <f>F524</f>
        <v>31</v>
      </c>
      <c r="G523" s="19">
        <f>G524</f>
        <v>424.8</v>
      </c>
    </row>
    <row r="524" spans="1:7" ht="30" outlineLevel="5">
      <c r="A524" s="17" t="s">
        <v>197</v>
      </c>
      <c r="B524" s="18" t="s">
        <v>273</v>
      </c>
      <c r="C524" s="18" t="s">
        <v>188</v>
      </c>
      <c r="D524" s="18">
        <v>1000200000</v>
      </c>
      <c r="E524" s="18"/>
      <c r="F524" s="19">
        <f>F525</f>
        <v>31</v>
      </c>
      <c r="G524" s="19">
        <f>G525</f>
        <v>424.8</v>
      </c>
    </row>
    <row r="525" spans="1:7" ht="45" outlineLevel="5">
      <c r="A525" s="17" t="s">
        <v>42</v>
      </c>
      <c r="B525" s="18" t="s">
        <v>273</v>
      </c>
      <c r="C525" s="18" t="s">
        <v>188</v>
      </c>
      <c r="D525" s="18">
        <v>1000200000</v>
      </c>
      <c r="E525" s="18">
        <v>600</v>
      </c>
      <c r="F525" s="19">
        <v>31</v>
      </c>
      <c r="G525" s="19">
        <v>424.8</v>
      </c>
    </row>
    <row r="526" spans="1:7" outlineLevel="6">
      <c r="A526" s="17" t="s">
        <v>290</v>
      </c>
      <c r="B526" s="18" t="s">
        <v>273</v>
      </c>
      <c r="C526" s="18" t="s">
        <v>291</v>
      </c>
      <c r="D526" s="18"/>
      <c r="E526" s="18"/>
      <c r="F526" s="19">
        <f>F527+F540+F544</f>
        <v>45160.800000000003</v>
      </c>
      <c r="G526" s="19">
        <f>G527+G540+G544</f>
        <v>44939.8</v>
      </c>
    </row>
    <row r="527" spans="1:7" ht="30" hidden="1" outlineLevel="6">
      <c r="A527" s="17" t="s">
        <v>402</v>
      </c>
      <c r="B527" s="18" t="s">
        <v>273</v>
      </c>
      <c r="C527" s="18" t="s">
        <v>291</v>
      </c>
      <c r="D527" s="18" t="s">
        <v>183</v>
      </c>
      <c r="E527" s="18"/>
      <c r="F527" s="19">
        <f>F531+F528</f>
        <v>43919.8</v>
      </c>
      <c r="G527" s="19">
        <f>G531+G528</f>
        <v>43919.8</v>
      </c>
    </row>
    <row r="528" spans="1:7" ht="30" hidden="1" outlineLevel="6">
      <c r="A528" s="17" t="s">
        <v>276</v>
      </c>
      <c r="B528" s="38" t="s">
        <v>273</v>
      </c>
      <c r="C528" s="38" t="s">
        <v>291</v>
      </c>
      <c r="D528" s="38" t="s">
        <v>277</v>
      </c>
      <c r="E528" s="38"/>
      <c r="F528" s="19">
        <f>F529</f>
        <v>193</v>
      </c>
      <c r="G528" s="19">
        <f>G529</f>
        <v>193</v>
      </c>
    </row>
    <row r="529" spans="1:7" ht="30" hidden="1" outlineLevel="6">
      <c r="A529" s="17" t="s">
        <v>457</v>
      </c>
      <c r="B529" s="38" t="s">
        <v>273</v>
      </c>
      <c r="C529" s="38" t="s">
        <v>291</v>
      </c>
      <c r="D529" s="38" t="s">
        <v>458</v>
      </c>
      <c r="E529" s="38"/>
      <c r="F529" s="19">
        <f>F530</f>
        <v>193</v>
      </c>
      <c r="G529" s="19">
        <f>G530</f>
        <v>193</v>
      </c>
    </row>
    <row r="530" spans="1:7" ht="45" hidden="1" outlineLevel="6">
      <c r="A530" s="17" t="s">
        <v>42</v>
      </c>
      <c r="B530" s="38" t="s">
        <v>273</v>
      </c>
      <c r="C530" s="38" t="s">
        <v>291</v>
      </c>
      <c r="D530" s="38" t="s">
        <v>458</v>
      </c>
      <c r="E530" s="38" t="s">
        <v>43</v>
      </c>
      <c r="F530" s="19">
        <v>193</v>
      </c>
      <c r="G530" s="19">
        <v>193</v>
      </c>
    </row>
    <row r="531" spans="1:7" s="3" customFormat="1" ht="30" hidden="1" outlineLevel="6">
      <c r="A531" s="17" t="s">
        <v>292</v>
      </c>
      <c r="B531" s="18" t="s">
        <v>273</v>
      </c>
      <c r="C531" s="18" t="s">
        <v>291</v>
      </c>
      <c r="D531" s="18" t="s">
        <v>293</v>
      </c>
      <c r="E531" s="18"/>
      <c r="F531" s="19">
        <f>F532+F535</f>
        <v>43726.8</v>
      </c>
      <c r="G531" s="19">
        <f>G532+G535</f>
        <v>43726.8</v>
      </c>
    </row>
    <row r="532" spans="1:7" ht="83.45" hidden="1" customHeight="1" outlineLevel="4">
      <c r="A532" s="17" t="s">
        <v>417</v>
      </c>
      <c r="B532" s="18" t="s">
        <v>273</v>
      </c>
      <c r="C532" s="18" t="s">
        <v>291</v>
      </c>
      <c r="D532" s="18" t="s">
        <v>294</v>
      </c>
      <c r="E532" s="18"/>
      <c r="F532" s="19">
        <f>F533+F534</f>
        <v>4184.6000000000004</v>
      </c>
      <c r="G532" s="19">
        <f>G533+G534</f>
        <v>4184.6000000000004</v>
      </c>
    </row>
    <row r="533" spans="1:7" ht="90" hidden="1" outlineLevel="5">
      <c r="A533" s="17" t="s">
        <v>8</v>
      </c>
      <c r="B533" s="18" t="s">
        <v>273</v>
      </c>
      <c r="C533" s="18" t="s">
        <v>291</v>
      </c>
      <c r="D533" s="18" t="s">
        <v>294</v>
      </c>
      <c r="E533" s="18" t="s">
        <v>9</v>
      </c>
      <c r="F533" s="19">
        <v>4106.6000000000004</v>
      </c>
      <c r="G533" s="19">
        <v>4106.6000000000004</v>
      </c>
    </row>
    <row r="534" spans="1:7" ht="45" hidden="1" outlineLevel="6">
      <c r="A534" s="17" t="s">
        <v>12</v>
      </c>
      <c r="B534" s="18" t="s">
        <v>273</v>
      </c>
      <c r="C534" s="18" t="s">
        <v>291</v>
      </c>
      <c r="D534" s="18" t="s">
        <v>294</v>
      </c>
      <c r="E534" s="18" t="s">
        <v>13</v>
      </c>
      <c r="F534" s="19">
        <v>78</v>
      </c>
      <c r="G534" s="19">
        <v>78</v>
      </c>
    </row>
    <row r="535" spans="1:7" ht="45" hidden="1" outlineLevel="1">
      <c r="A535" s="17" t="s">
        <v>371</v>
      </c>
      <c r="B535" s="18" t="s">
        <v>273</v>
      </c>
      <c r="C535" s="18" t="s">
        <v>291</v>
      </c>
      <c r="D535" s="18" t="s">
        <v>295</v>
      </c>
      <c r="E535" s="18"/>
      <c r="F535" s="19">
        <f>F536+F537+F539+F538</f>
        <v>39542.200000000004</v>
      </c>
      <c r="G535" s="19">
        <f>G536+G537+G539+G538</f>
        <v>39542.200000000004</v>
      </c>
    </row>
    <row r="536" spans="1:7" ht="90" hidden="1" outlineLevel="2">
      <c r="A536" s="17" t="s">
        <v>8</v>
      </c>
      <c r="B536" s="18" t="s">
        <v>273</v>
      </c>
      <c r="C536" s="18" t="s">
        <v>291</v>
      </c>
      <c r="D536" s="18" t="s">
        <v>295</v>
      </c>
      <c r="E536" s="18" t="s">
        <v>9</v>
      </c>
      <c r="F536" s="19">
        <v>35408.199999999997</v>
      </c>
      <c r="G536" s="19">
        <v>35408.199999999997</v>
      </c>
    </row>
    <row r="537" spans="1:7" ht="45" hidden="1" outlineLevel="3">
      <c r="A537" s="17" t="s">
        <v>12</v>
      </c>
      <c r="B537" s="18" t="s">
        <v>273</v>
      </c>
      <c r="C537" s="18" t="s">
        <v>291</v>
      </c>
      <c r="D537" s="18" t="s">
        <v>295</v>
      </c>
      <c r="E537" s="18" t="s">
        <v>13</v>
      </c>
      <c r="F537" s="19">
        <v>3868.9</v>
      </c>
      <c r="G537" s="19">
        <v>3868.9</v>
      </c>
    </row>
    <row r="538" spans="1:7" ht="30" hidden="1" outlineLevel="3">
      <c r="A538" s="17" t="s">
        <v>79</v>
      </c>
      <c r="B538" s="18" t="s">
        <v>273</v>
      </c>
      <c r="C538" s="18" t="s">
        <v>291</v>
      </c>
      <c r="D538" s="18" t="s">
        <v>295</v>
      </c>
      <c r="E538" s="18">
        <v>300</v>
      </c>
      <c r="F538" s="19">
        <v>41.8</v>
      </c>
      <c r="G538" s="19">
        <v>41.8</v>
      </c>
    </row>
    <row r="539" spans="1:7" hidden="1" outlineLevel="4">
      <c r="A539" s="17" t="s">
        <v>14</v>
      </c>
      <c r="B539" s="18" t="s">
        <v>273</v>
      </c>
      <c r="C539" s="18" t="s">
        <v>291</v>
      </c>
      <c r="D539" s="18" t="s">
        <v>295</v>
      </c>
      <c r="E539" s="18" t="s">
        <v>15</v>
      </c>
      <c r="F539" s="19">
        <v>223.3</v>
      </c>
      <c r="G539" s="19">
        <v>223.3</v>
      </c>
    </row>
    <row r="540" spans="1:7" ht="45" hidden="1" outlineLevel="5">
      <c r="A540" s="17" t="s">
        <v>385</v>
      </c>
      <c r="B540" s="18" t="s">
        <v>273</v>
      </c>
      <c r="C540" s="18" t="s">
        <v>291</v>
      </c>
      <c r="D540" s="18" t="s">
        <v>25</v>
      </c>
      <c r="E540" s="18"/>
      <c r="F540" s="19">
        <f t="shared" ref="F540:G542" si="22">F541</f>
        <v>23</v>
      </c>
      <c r="G540" s="19">
        <f t="shared" si="22"/>
        <v>23</v>
      </c>
    </row>
    <row r="541" spans="1:7" ht="30" hidden="1" outlineLevel="6">
      <c r="A541" s="17" t="s">
        <v>386</v>
      </c>
      <c r="B541" s="18" t="s">
        <v>273</v>
      </c>
      <c r="C541" s="18" t="s">
        <v>291</v>
      </c>
      <c r="D541" s="18" t="s">
        <v>26</v>
      </c>
      <c r="E541" s="18"/>
      <c r="F541" s="19">
        <f t="shared" si="22"/>
        <v>23</v>
      </c>
      <c r="G541" s="19">
        <f t="shared" si="22"/>
        <v>23</v>
      </c>
    </row>
    <row r="542" spans="1:7" s="3" customFormat="1" ht="45" hidden="1">
      <c r="A542" s="17" t="s">
        <v>226</v>
      </c>
      <c r="B542" s="18" t="s">
        <v>273</v>
      </c>
      <c r="C542" s="18" t="s">
        <v>291</v>
      </c>
      <c r="D542" s="18" t="s">
        <v>227</v>
      </c>
      <c r="E542" s="18"/>
      <c r="F542" s="19">
        <f t="shared" si="22"/>
        <v>23</v>
      </c>
      <c r="G542" s="19">
        <f t="shared" si="22"/>
        <v>23</v>
      </c>
    </row>
    <row r="543" spans="1:7" s="3" customFormat="1" ht="45" hidden="1" outlineLevel="1">
      <c r="A543" s="17" t="s">
        <v>12</v>
      </c>
      <c r="B543" s="18" t="s">
        <v>273</v>
      </c>
      <c r="C543" s="18" t="s">
        <v>291</v>
      </c>
      <c r="D543" s="18" t="s">
        <v>227</v>
      </c>
      <c r="E543" s="18" t="s">
        <v>13</v>
      </c>
      <c r="F543" s="19">
        <v>23</v>
      </c>
      <c r="G543" s="19">
        <v>23</v>
      </c>
    </row>
    <row r="544" spans="1:7" s="3" customFormat="1" ht="30" outlineLevel="1">
      <c r="A544" s="17" t="s">
        <v>19</v>
      </c>
      <c r="B544" s="18" t="s">
        <v>273</v>
      </c>
      <c r="C544" s="18" t="s">
        <v>291</v>
      </c>
      <c r="D544" s="18">
        <v>9900000000</v>
      </c>
      <c r="E544" s="18"/>
      <c r="F544" s="19">
        <f>F545</f>
        <v>1218</v>
      </c>
      <c r="G544" s="19">
        <f>G545</f>
        <v>997</v>
      </c>
    </row>
    <row r="545" spans="1:7" s="3" customFormat="1" ht="45" outlineLevel="1">
      <c r="A545" s="17" t="s">
        <v>42</v>
      </c>
      <c r="B545" s="18" t="s">
        <v>273</v>
      </c>
      <c r="C545" s="18" t="s">
        <v>291</v>
      </c>
      <c r="D545" s="18">
        <v>9900000000</v>
      </c>
      <c r="E545" s="18">
        <v>600</v>
      </c>
      <c r="F545" s="19">
        <v>1218</v>
      </c>
      <c r="G545" s="19">
        <v>997</v>
      </c>
    </row>
    <row r="546" spans="1:7" hidden="1" outlineLevel="2">
      <c r="A546" s="17" t="s">
        <v>74</v>
      </c>
      <c r="B546" s="18" t="s">
        <v>273</v>
      </c>
      <c r="C546" s="18" t="s">
        <v>75</v>
      </c>
      <c r="D546" s="18"/>
      <c r="E546" s="18"/>
      <c r="F546" s="19">
        <f>F547</f>
        <v>14247.6</v>
      </c>
      <c r="G546" s="19">
        <f>G547</f>
        <v>14332.6</v>
      </c>
    </row>
    <row r="547" spans="1:7" hidden="1" outlineLevel="3">
      <c r="A547" s="17" t="s">
        <v>89</v>
      </c>
      <c r="B547" s="18" t="s">
        <v>273</v>
      </c>
      <c r="C547" s="18" t="s">
        <v>90</v>
      </c>
      <c r="D547" s="18"/>
      <c r="E547" s="18"/>
      <c r="F547" s="19">
        <f>F548+F552</f>
        <v>14247.6</v>
      </c>
      <c r="G547" s="19">
        <f>G548+G552</f>
        <v>14332.6</v>
      </c>
    </row>
    <row r="548" spans="1:7" ht="30" hidden="1" outlineLevel="4">
      <c r="A548" s="17" t="s">
        <v>402</v>
      </c>
      <c r="B548" s="18" t="s">
        <v>273</v>
      </c>
      <c r="C548" s="18" t="s">
        <v>90</v>
      </c>
      <c r="D548" s="18" t="s">
        <v>183</v>
      </c>
      <c r="E548" s="18"/>
      <c r="F548" s="19">
        <f t="shared" ref="F548:G550" si="23">F549</f>
        <v>4813.6000000000004</v>
      </c>
      <c r="G548" s="19">
        <f t="shared" si="23"/>
        <v>4898.6000000000004</v>
      </c>
    </row>
    <row r="549" spans="1:7" ht="30" hidden="1" outlineLevel="5">
      <c r="A549" s="17" t="s">
        <v>366</v>
      </c>
      <c r="B549" s="18" t="s">
        <v>273</v>
      </c>
      <c r="C549" s="18" t="s">
        <v>90</v>
      </c>
      <c r="D549" s="18" t="s">
        <v>274</v>
      </c>
      <c r="E549" s="18"/>
      <c r="F549" s="19">
        <f t="shared" si="23"/>
        <v>4813.6000000000004</v>
      </c>
      <c r="G549" s="19">
        <f t="shared" si="23"/>
        <v>4898.6000000000004</v>
      </c>
    </row>
    <row r="550" spans="1:7" ht="30" hidden="1" outlineLevel="6">
      <c r="A550" s="17" t="s">
        <v>372</v>
      </c>
      <c r="B550" s="18" t="s">
        <v>273</v>
      </c>
      <c r="C550" s="18" t="s">
        <v>90</v>
      </c>
      <c r="D550" s="18" t="s">
        <v>296</v>
      </c>
      <c r="E550" s="18"/>
      <c r="F550" s="19">
        <f t="shared" si="23"/>
        <v>4813.6000000000004</v>
      </c>
      <c r="G550" s="19">
        <f t="shared" si="23"/>
        <v>4898.6000000000004</v>
      </c>
    </row>
    <row r="551" spans="1:7" ht="45" hidden="1" outlineLevel="5">
      <c r="A551" s="17" t="s">
        <v>42</v>
      </c>
      <c r="B551" s="18" t="s">
        <v>273</v>
      </c>
      <c r="C551" s="18" t="s">
        <v>90</v>
      </c>
      <c r="D551" s="18" t="s">
        <v>296</v>
      </c>
      <c r="E551" s="18" t="s">
        <v>43</v>
      </c>
      <c r="F551" s="19">
        <v>4813.6000000000004</v>
      </c>
      <c r="G551" s="19">
        <v>4898.6000000000004</v>
      </c>
    </row>
    <row r="552" spans="1:7" s="3" customFormat="1" ht="30" hidden="1" outlineLevel="6">
      <c r="A552" s="17" t="s">
        <v>390</v>
      </c>
      <c r="B552" s="18" t="s">
        <v>273</v>
      </c>
      <c r="C552" s="18" t="s">
        <v>90</v>
      </c>
      <c r="D552" s="18" t="s">
        <v>60</v>
      </c>
      <c r="E552" s="18"/>
      <c r="F552" s="19">
        <f t="shared" ref="F552:G554" si="24">F553</f>
        <v>9434</v>
      </c>
      <c r="G552" s="19">
        <f t="shared" si="24"/>
        <v>9434</v>
      </c>
    </row>
    <row r="553" spans="1:7" ht="30" hidden="1" outlineLevel="3">
      <c r="A553" s="17" t="s">
        <v>83</v>
      </c>
      <c r="B553" s="18" t="s">
        <v>273</v>
      </c>
      <c r="C553" s="18" t="s">
        <v>90</v>
      </c>
      <c r="D553" s="18" t="s">
        <v>84</v>
      </c>
      <c r="E553" s="18"/>
      <c r="F553" s="19">
        <f t="shared" si="24"/>
        <v>9434</v>
      </c>
      <c r="G553" s="19">
        <f t="shared" si="24"/>
        <v>9434</v>
      </c>
    </row>
    <row r="554" spans="1:7" ht="30" hidden="1" outlineLevel="6">
      <c r="A554" s="17" t="s">
        <v>96</v>
      </c>
      <c r="B554" s="18" t="s">
        <v>273</v>
      </c>
      <c r="C554" s="18" t="s">
        <v>90</v>
      </c>
      <c r="D554" s="18" t="s">
        <v>97</v>
      </c>
      <c r="E554" s="18"/>
      <c r="F554" s="19">
        <f t="shared" si="24"/>
        <v>9434</v>
      </c>
      <c r="G554" s="19">
        <f t="shared" si="24"/>
        <v>9434</v>
      </c>
    </row>
    <row r="555" spans="1:7" ht="45" hidden="1" outlineLevel="6">
      <c r="A555" s="17" t="s">
        <v>42</v>
      </c>
      <c r="B555" s="18" t="s">
        <v>273</v>
      </c>
      <c r="C555" s="18" t="s">
        <v>90</v>
      </c>
      <c r="D555" s="18" t="s">
        <v>97</v>
      </c>
      <c r="E555" s="18" t="s">
        <v>43</v>
      </c>
      <c r="F555" s="19">
        <v>9434</v>
      </c>
      <c r="G555" s="19">
        <v>9434</v>
      </c>
    </row>
    <row r="556" spans="1:7" s="3" customFormat="1" ht="28.5" collapsed="1">
      <c r="A556" s="16" t="s">
        <v>297</v>
      </c>
      <c r="B556" s="20" t="s">
        <v>298</v>
      </c>
      <c r="C556" s="20"/>
      <c r="D556" s="20"/>
      <c r="E556" s="20"/>
      <c r="F556" s="21">
        <f>F557+F573</f>
        <v>17960</v>
      </c>
      <c r="G556" s="21">
        <f>G557+G573</f>
        <v>17965.599999999999</v>
      </c>
    </row>
    <row r="557" spans="1:7" s="3" customFormat="1">
      <c r="A557" s="17" t="s">
        <v>1</v>
      </c>
      <c r="B557" s="18" t="s">
        <v>298</v>
      </c>
      <c r="C557" s="18" t="s">
        <v>2</v>
      </c>
      <c r="D557" s="18"/>
      <c r="E557" s="18"/>
      <c r="F557" s="19">
        <f>F558+F570</f>
        <v>8025.6999999999989</v>
      </c>
      <c r="G557" s="19">
        <f>G558+G570</f>
        <v>8003.7</v>
      </c>
    </row>
    <row r="558" spans="1:7" s="3" customFormat="1" ht="60">
      <c r="A558" s="17" t="s">
        <v>299</v>
      </c>
      <c r="B558" s="18" t="s">
        <v>298</v>
      </c>
      <c r="C558" s="18" t="s">
        <v>300</v>
      </c>
      <c r="D558" s="18"/>
      <c r="E558" s="18"/>
      <c r="F558" s="19">
        <f>F559</f>
        <v>8025.6999999999989</v>
      </c>
      <c r="G558" s="19">
        <f>G559</f>
        <v>8003.7</v>
      </c>
    </row>
    <row r="559" spans="1:7" s="3" customFormat="1" ht="45">
      <c r="A559" s="17" t="s">
        <v>385</v>
      </c>
      <c r="B559" s="18" t="s">
        <v>298</v>
      </c>
      <c r="C559" s="18" t="s">
        <v>300</v>
      </c>
      <c r="D559" s="18" t="s">
        <v>25</v>
      </c>
      <c r="E559" s="18"/>
      <c r="F559" s="19">
        <f>F560+F565</f>
        <v>8025.6999999999989</v>
      </c>
      <c r="G559" s="19">
        <f>G560+G565</f>
        <v>8003.7</v>
      </c>
    </row>
    <row r="560" spans="1:7" ht="45">
      <c r="A560" s="17" t="s">
        <v>301</v>
      </c>
      <c r="B560" s="18" t="s">
        <v>298</v>
      </c>
      <c r="C560" s="18" t="s">
        <v>300</v>
      </c>
      <c r="D560" s="18" t="s">
        <v>302</v>
      </c>
      <c r="E560" s="18"/>
      <c r="F560" s="19">
        <f>F561</f>
        <v>7993.4999999999991</v>
      </c>
      <c r="G560" s="19">
        <f>G561</f>
        <v>7993.5</v>
      </c>
    </row>
    <row r="561" spans="1:7" ht="45">
      <c r="A561" s="17" t="s">
        <v>303</v>
      </c>
      <c r="B561" s="18" t="s">
        <v>298</v>
      </c>
      <c r="C561" s="18" t="s">
        <v>300</v>
      </c>
      <c r="D561" s="18" t="s">
        <v>304</v>
      </c>
      <c r="E561" s="18"/>
      <c r="F561" s="19">
        <f>F562+F563+F564</f>
        <v>7993.4999999999991</v>
      </c>
      <c r="G561" s="19">
        <f>G562+G563+G564</f>
        <v>7993.5</v>
      </c>
    </row>
    <row r="562" spans="1:7" ht="90" hidden="1">
      <c r="A562" s="17" t="s">
        <v>8</v>
      </c>
      <c r="B562" s="18" t="s">
        <v>298</v>
      </c>
      <c r="C562" s="18" t="s">
        <v>300</v>
      </c>
      <c r="D562" s="18" t="s">
        <v>304</v>
      </c>
      <c r="E562" s="18" t="s">
        <v>9</v>
      </c>
      <c r="F562" s="19">
        <v>7720.4</v>
      </c>
      <c r="G562" s="19">
        <v>7720.4</v>
      </c>
    </row>
    <row r="563" spans="1:7" ht="45">
      <c r="A563" s="17" t="s">
        <v>12</v>
      </c>
      <c r="B563" s="18" t="s">
        <v>298</v>
      </c>
      <c r="C563" s="18" t="s">
        <v>300</v>
      </c>
      <c r="D563" s="18" t="s">
        <v>304</v>
      </c>
      <c r="E563" s="18" t="s">
        <v>13</v>
      </c>
      <c r="F563" s="19">
        <v>272.39999999999998</v>
      </c>
      <c r="G563" s="19">
        <v>273.10000000000002</v>
      </c>
    </row>
    <row r="564" spans="1:7">
      <c r="A564" s="17" t="s">
        <v>14</v>
      </c>
      <c r="B564" s="18" t="s">
        <v>298</v>
      </c>
      <c r="C564" s="18" t="s">
        <v>300</v>
      </c>
      <c r="D564" s="18" t="s">
        <v>304</v>
      </c>
      <c r="E564" s="18" t="s">
        <v>15</v>
      </c>
      <c r="F564" s="19">
        <v>0.7</v>
      </c>
      <c r="G564" s="19">
        <v>0</v>
      </c>
    </row>
    <row r="565" spans="1:7" ht="30">
      <c r="A565" s="17" t="s">
        <v>386</v>
      </c>
      <c r="B565" s="18" t="s">
        <v>298</v>
      </c>
      <c r="C565" s="18" t="s">
        <v>300</v>
      </c>
      <c r="D565" s="18" t="s">
        <v>26</v>
      </c>
      <c r="E565" s="18"/>
      <c r="F565" s="19">
        <f>F568+F567</f>
        <v>32.200000000000003</v>
      </c>
      <c r="G565" s="19">
        <f>G568+G567</f>
        <v>10.199999999999999</v>
      </c>
    </row>
    <row r="566" spans="1:7" ht="45">
      <c r="A566" s="17" t="s">
        <v>226</v>
      </c>
      <c r="B566" s="18" t="s">
        <v>298</v>
      </c>
      <c r="C566" s="18" t="s">
        <v>300</v>
      </c>
      <c r="D566" s="18">
        <v>1420500000</v>
      </c>
      <c r="E566" s="18"/>
      <c r="F566" s="19">
        <f>F567</f>
        <v>20</v>
      </c>
      <c r="G566" s="19">
        <f>G567</f>
        <v>0</v>
      </c>
    </row>
    <row r="567" spans="1:7" ht="45">
      <c r="A567" s="17" t="s">
        <v>12</v>
      </c>
      <c r="B567" s="18" t="s">
        <v>298</v>
      </c>
      <c r="C567" s="18" t="s">
        <v>300</v>
      </c>
      <c r="D567" s="18">
        <v>1420500000</v>
      </c>
      <c r="E567" s="18">
        <v>200</v>
      </c>
      <c r="F567" s="19">
        <v>20</v>
      </c>
      <c r="G567" s="19">
        <v>0</v>
      </c>
    </row>
    <row r="568" spans="1:7" s="3" customFormat="1" ht="105">
      <c r="A568" s="17" t="s">
        <v>27</v>
      </c>
      <c r="B568" s="18" t="s">
        <v>298</v>
      </c>
      <c r="C568" s="18" t="s">
        <v>300</v>
      </c>
      <c r="D568" s="18" t="s">
        <v>28</v>
      </c>
      <c r="E568" s="18"/>
      <c r="F568" s="19">
        <f>F569</f>
        <v>12.2</v>
      </c>
      <c r="G568" s="19">
        <f>G569</f>
        <v>10.199999999999999</v>
      </c>
    </row>
    <row r="569" spans="1:7" ht="45">
      <c r="A569" s="17" t="s">
        <v>12</v>
      </c>
      <c r="B569" s="18" t="s">
        <v>298</v>
      </c>
      <c r="C569" s="18" t="s">
        <v>300</v>
      </c>
      <c r="D569" s="18" t="s">
        <v>28</v>
      </c>
      <c r="E569" s="18" t="s">
        <v>13</v>
      </c>
      <c r="F569" s="19">
        <v>12.2</v>
      </c>
      <c r="G569" s="19">
        <v>10.199999999999999</v>
      </c>
    </row>
    <row r="570" spans="1:7" hidden="1">
      <c r="A570" s="17" t="s">
        <v>23</v>
      </c>
      <c r="B570" s="18" t="s">
        <v>298</v>
      </c>
      <c r="C570" s="18" t="s">
        <v>24</v>
      </c>
      <c r="D570" s="18"/>
      <c r="E570" s="18"/>
      <c r="F570" s="19">
        <f>F571</f>
        <v>0</v>
      </c>
      <c r="G570" s="19">
        <f>G571</f>
        <v>0</v>
      </c>
    </row>
    <row r="571" spans="1:7" ht="30" hidden="1">
      <c r="A571" s="17" t="s">
        <v>19</v>
      </c>
      <c r="B571" s="18" t="s">
        <v>298</v>
      </c>
      <c r="C571" s="18" t="s">
        <v>24</v>
      </c>
      <c r="D571" s="18" t="s">
        <v>20</v>
      </c>
      <c r="E571" s="18"/>
      <c r="F571" s="19">
        <f>F572</f>
        <v>0</v>
      </c>
      <c r="G571" s="19">
        <f>G572</f>
        <v>0</v>
      </c>
    </row>
    <row r="572" spans="1:7" hidden="1">
      <c r="A572" s="17" t="s">
        <v>14</v>
      </c>
      <c r="B572" s="18" t="s">
        <v>298</v>
      </c>
      <c r="C572" s="18" t="s">
        <v>24</v>
      </c>
      <c r="D572" s="18" t="s">
        <v>20</v>
      </c>
      <c r="E572" s="18" t="s">
        <v>15</v>
      </c>
      <c r="F572" s="19">
        <v>0</v>
      </c>
      <c r="G572" s="19">
        <v>0</v>
      </c>
    </row>
    <row r="573" spans="1:7" ht="30">
      <c r="A573" s="17" t="s">
        <v>305</v>
      </c>
      <c r="B573" s="18" t="s">
        <v>298</v>
      </c>
      <c r="C573" s="18" t="s">
        <v>306</v>
      </c>
      <c r="D573" s="18"/>
      <c r="E573" s="18"/>
      <c r="F573" s="19">
        <f t="shared" ref="F573:G577" si="25">F574</f>
        <v>9934.2999999999993</v>
      </c>
      <c r="G573" s="19">
        <f t="shared" si="25"/>
        <v>9961.9</v>
      </c>
    </row>
    <row r="574" spans="1:7" ht="30">
      <c r="A574" s="17" t="s">
        <v>307</v>
      </c>
      <c r="B574" s="18" t="s">
        <v>298</v>
      </c>
      <c r="C574" s="18" t="s">
        <v>308</v>
      </c>
      <c r="D574" s="18"/>
      <c r="E574" s="18"/>
      <c r="F574" s="19">
        <f t="shared" si="25"/>
        <v>9934.2999999999993</v>
      </c>
      <c r="G574" s="19">
        <f t="shared" si="25"/>
        <v>9961.9</v>
      </c>
    </row>
    <row r="575" spans="1:7" ht="45">
      <c r="A575" s="17" t="s">
        <v>385</v>
      </c>
      <c r="B575" s="18" t="s">
        <v>298</v>
      </c>
      <c r="C575" s="18" t="s">
        <v>308</v>
      </c>
      <c r="D575" s="18" t="s">
        <v>25</v>
      </c>
      <c r="E575" s="18"/>
      <c r="F575" s="19">
        <f>F576</f>
        <v>9934.2999999999993</v>
      </c>
      <c r="G575" s="19">
        <f>G576</f>
        <v>9961.9</v>
      </c>
    </row>
    <row r="576" spans="1:7" ht="45">
      <c r="A576" s="17" t="s">
        <v>301</v>
      </c>
      <c r="B576" s="18" t="s">
        <v>298</v>
      </c>
      <c r="C576" s="18" t="s">
        <v>308</v>
      </c>
      <c r="D576" s="18" t="s">
        <v>302</v>
      </c>
      <c r="E576" s="18"/>
      <c r="F576" s="19">
        <f t="shared" si="25"/>
        <v>9934.2999999999993</v>
      </c>
      <c r="G576" s="19">
        <f t="shared" si="25"/>
        <v>9961.9</v>
      </c>
    </row>
    <row r="577" spans="1:7" ht="45">
      <c r="A577" s="17" t="s">
        <v>309</v>
      </c>
      <c r="B577" s="18" t="s">
        <v>298</v>
      </c>
      <c r="C577" s="18" t="s">
        <v>308</v>
      </c>
      <c r="D577" s="18" t="s">
        <v>310</v>
      </c>
      <c r="E577" s="18"/>
      <c r="F577" s="19">
        <f t="shared" si="25"/>
        <v>9934.2999999999993</v>
      </c>
      <c r="G577" s="19">
        <f t="shared" si="25"/>
        <v>9961.9</v>
      </c>
    </row>
    <row r="578" spans="1:7" ht="30">
      <c r="A578" s="17" t="s">
        <v>311</v>
      </c>
      <c r="B578" s="18" t="s">
        <v>298</v>
      </c>
      <c r="C578" s="18" t="s">
        <v>308</v>
      </c>
      <c r="D578" s="18" t="s">
        <v>310</v>
      </c>
      <c r="E578" s="18" t="s">
        <v>312</v>
      </c>
      <c r="F578" s="19">
        <v>9934.2999999999993</v>
      </c>
      <c r="G578" s="19">
        <v>9961.9</v>
      </c>
    </row>
    <row r="579" spans="1:7" s="3" customFormat="1" ht="28.5" hidden="1">
      <c r="A579" s="16" t="s">
        <v>313</v>
      </c>
      <c r="B579" s="20" t="s">
        <v>314</v>
      </c>
      <c r="C579" s="20"/>
      <c r="D579" s="20"/>
      <c r="E579" s="20"/>
      <c r="F579" s="21">
        <f>F580</f>
        <v>1658.6</v>
      </c>
      <c r="G579" s="21">
        <f>G580</f>
        <v>1658.6</v>
      </c>
    </row>
    <row r="580" spans="1:7" hidden="1">
      <c r="A580" s="17" t="s">
        <v>1</v>
      </c>
      <c r="B580" s="18" t="s">
        <v>314</v>
      </c>
      <c r="C580" s="18" t="s">
        <v>2</v>
      </c>
      <c r="D580" s="18"/>
      <c r="E580" s="18"/>
      <c r="F580" s="19">
        <f>F581</f>
        <v>1658.6</v>
      </c>
      <c r="G580" s="19">
        <f>G581</f>
        <v>1658.6</v>
      </c>
    </row>
    <row r="581" spans="1:7" ht="60" hidden="1">
      <c r="A581" s="17" t="s">
        <v>299</v>
      </c>
      <c r="B581" s="18" t="s">
        <v>314</v>
      </c>
      <c r="C581" s="18" t="s">
        <v>300</v>
      </c>
      <c r="D581" s="18"/>
      <c r="E581" s="18"/>
      <c r="F581" s="19">
        <f>F582+F588</f>
        <v>1658.6</v>
      </c>
      <c r="G581" s="19">
        <f>G582+G588</f>
        <v>1658.6</v>
      </c>
    </row>
    <row r="582" spans="1:7" ht="45" hidden="1">
      <c r="A582" s="17" t="s">
        <v>385</v>
      </c>
      <c r="B582" s="18" t="s">
        <v>314</v>
      </c>
      <c r="C582" s="18" t="s">
        <v>300</v>
      </c>
      <c r="D582" s="18" t="s">
        <v>25</v>
      </c>
      <c r="E582" s="18"/>
      <c r="F582" s="19">
        <f>F583</f>
        <v>23</v>
      </c>
      <c r="G582" s="19">
        <f>G583</f>
        <v>23</v>
      </c>
    </row>
    <row r="583" spans="1:7" ht="30" hidden="1">
      <c r="A583" s="17" t="s">
        <v>386</v>
      </c>
      <c r="B583" s="18" t="s">
        <v>314</v>
      </c>
      <c r="C583" s="18" t="s">
        <v>300</v>
      </c>
      <c r="D583" s="18" t="s">
        <v>26</v>
      </c>
      <c r="E583" s="18"/>
      <c r="F583" s="19">
        <f>F584+F586</f>
        <v>23</v>
      </c>
      <c r="G583" s="19">
        <f>G584+G586</f>
        <v>23</v>
      </c>
    </row>
    <row r="584" spans="1:7" ht="45" hidden="1">
      <c r="A584" s="17" t="s">
        <v>226</v>
      </c>
      <c r="B584" s="18" t="s">
        <v>314</v>
      </c>
      <c r="C584" s="18" t="s">
        <v>300</v>
      </c>
      <c r="D584" s="18" t="s">
        <v>227</v>
      </c>
      <c r="E584" s="18"/>
      <c r="F584" s="19">
        <f>F585</f>
        <v>20</v>
      </c>
      <c r="G584" s="19">
        <f>G585</f>
        <v>20</v>
      </c>
    </row>
    <row r="585" spans="1:7" ht="45" hidden="1">
      <c r="A585" s="17" t="s">
        <v>12</v>
      </c>
      <c r="B585" s="18" t="s">
        <v>314</v>
      </c>
      <c r="C585" s="18" t="s">
        <v>300</v>
      </c>
      <c r="D585" s="18" t="s">
        <v>227</v>
      </c>
      <c r="E585" s="18" t="s">
        <v>13</v>
      </c>
      <c r="F585" s="19">
        <v>20</v>
      </c>
      <c r="G585" s="19">
        <v>20</v>
      </c>
    </row>
    <row r="586" spans="1:7" ht="105" hidden="1">
      <c r="A586" s="17" t="s">
        <v>27</v>
      </c>
      <c r="B586" s="18" t="s">
        <v>314</v>
      </c>
      <c r="C586" s="18" t="s">
        <v>300</v>
      </c>
      <c r="D586" s="18" t="s">
        <v>28</v>
      </c>
      <c r="E586" s="18"/>
      <c r="F586" s="19">
        <f>F587</f>
        <v>3</v>
      </c>
      <c r="G586" s="19">
        <f>G587</f>
        <v>3</v>
      </c>
    </row>
    <row r="587" spans="1:7" ht="45" hidden="1">
      <c r="A587" s="17" t="s">
        <v>12</v>
      </c>
      <c r="B587" s="18" t="s">
        <v>314</v>
      </c>
      <c r="C587" s="18" t="s">
        <v>300</v>
      </c>
      <c r="D587" s="18" t="s">
        <v>28</v>
      </c>
      <c r="E587" s="18" t="s">
        <v>13</v>
      </c>
      <c r="F587" s="19">
        <v>3</v>
      </c>
      <c r="G587" s="19">
        <v>3</v>
      </c>
    </row>
    <row r="588" spans="1:7" ht="30" hidden="1">
      <c r="A588" s="17" t="s">
        <v>19</v>
      </c>
      <c r="B588" s="18" t="s">
        <v>314</v>
      </c>
      <c r="C588" s="18" t="s">
        <v>300</v>
      </c>
      <c r="D588" s="18" t="s">
        <v>20</v>
      </c>
      <c r="E588" s="18"/>
      <c r="F588" s="19">
        <f>F589+F590</f>
        <v>1635.6</v>
      </c>
      <c r="G588" s="19">
        <f>G589+G590</f>
        <v>1635.6</v>
      </c>
    </row>
    <row r="589" spans="1:7" ht="90" hidden="1">
      <c r="A589" s="17" t="s">
        <v>8</v>
      </c>
      <c r="B589" s="18" t="s">
        <v>314</v>
      </c>
      <c r="C589" s="18" t="s">
        <v>300</v>
      </c>
      <c r="D589" s="18" t="s">
        <v>20</v>
      </c>
      <c r="E589" s="18" t="s">
        <v>9</v>
      </c>
      <c r="F589" s="19">
        <v>1573.6</v>
      </c>
      <c r="G589" s="19">
        <v>1573.6</v>
      </c>
    </row>
    <row r="590" spans="1:7" ht="45" hidden="1">
      <c r="A590" s="22" t="s">
        <v>12</v>
      </c>
      <c r="B590" s="23" t="s">
        <v>314</v>
      </c>
      <c r="C590" s="23" t="s">
        <v>300</v>
      </c>
      <c r="D590" s="23" t="s">
        <v>20</v>
      </c>
      <c r="E590" s="23" t="s">
        <v>13</v>
      </c>
      <c r="F590" s="24">
        <v>62</v>
      </c>
      <c r="G590" s="24">
        <v>62</v>
      </c>
    </row>
    <row r="591" spans="1:7">
      <c r="A591" s="54" t="s">
        <v>315</v>
      </c>
      <c r="B591" s="55"/>
      <c r="C591" s="55"/>
      <c r="D591" s="55"/>
      <c r="E591" s="56"/>
      <c r="F591" s="15">
        <f>F5+F127+F141+F263+F380+F402+F472+F556+F579</f>
        <v>2477841.8374000001</v>
      </c>
      <c r="G591" s="15">
        <f>G5+G127+G141+G263+G380+G402+G472+G556+G579</f>
        <v>2548101.6374000004</v>
      </c>
    </row>
  </sheetData>
  <mergeCells count="2">
    <mergeCell ref="A591:E591"/>
    <mergeCell ref="A2:G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8"/>
  <sheetViews>
    <sheetView tabSelected="1" topLeftCell="A384" workbookViewId="0">
      <selection activeCell="A387" sqref="A387:XFD387"/>
    </sheetView>
  </sheetViews>
  <sheetFormatPr defaultColWidth="8.85546875" defaultRowHeight="15.75" outlineLevelRow="6"/>
  <cols>
    <col min="1" max="1" width="24.28515625" style="46" customWidth="1"/>
    <col min="2" max="2" width="5.7109375" style="46" customWidth="1"/>
    <col min="3" max="3" width="6.28515625" style="46" customWidth="1"/>
    <col min="4" max="4" width="11.28515625" style="46" customWidth="1"/>
    <col min="5" max="5" width="4.5703125" style="46" customWidth="1"/>
    <col min="6" max="7" width="12.85546875" style="46" customWidth="1"/>
    <col min="8" max="9" width="11.5703125" style="46" customWidth="1"/>
    <col min="10" max="16384" width="8.85546875" style="46"/>
  </cols>
  <sheetData>
    <row r="1" spans="1:13">
      <c r="A1" s="58"/>
      <c r="B1" s="59"/>
      <c r="C1" s="59"/>
      <c r="D1" s="59"/>
      <c r="E1" s="60"/>
      <c r="F1" s="60"/>
      <c r="G1" s="60"/>
      <c r="H1" s="60"/>
      <c r="I1" s="1"/>
    </row>
    <row r="2" spans="1:13" ht="48" customHeight="1">
      <c r="A2" s="57" t="s">
        <v>492</v>
      </c>
      <c r="B2" s="57"/>
      <c r="C2" s="57"/>
      <c r="D2" s="57"/>
      <c r="E2" s="57"/>
      <c r="F2" s="57"/>
      <c r="G2" s="57"/>
      <c r="H2" s="57"/>
      <c r="I2" s="57"/>
      <c r="J2" s="29"/>
      <c r="K2" s="29"/>
      <c r="L2" s="29"/>
      <c r="M2" s="29"/>
    </row>
    <row r="3" spans="1:13" ht="6" customHeight="1">
      <c r="A3" s="7"/>
      <c r="B3" s="8"/>
      <c r="C3" s="8"/>
      <c r="D3" s="8"/>
      <c r="E3" s="9"/>
      <c r="F3" s="9"/>
      <c r="G3" s="9"/>
      <c r="H3" s="9"/>
      <c r="I3" s="9"/>
    </row>
    <row r="4" spans="1:13" ht="48" customHeight="1">
      <c r="A4" s="12" t="s">
        <v>316</v>
      </c>
      <c r="B4" s="12" t="s">
        <v>317</v>
      </c>
      <c r="C4" s="13" t="s">
        <v>318</v>
      </c>
      <c r="D4" s="13" t="s">
        <v>319</v>
      </c>
      <c r="E4" s="12" t="s">
        <v>320</v>
      </c>
      <c r="F4" s="14" t="s">
        <v>431</v>
      </c>
      <c r="G4" s="14" t="s">
        <v>432</v>
      </c>
      <c r="H4" s="14" t="s">
        <v>433</v>
      </c>
      <c r="I4" s="14" t="s">
        <v>434</v>
      </c>
    </row>
    <row r="5" spans="1:13" s="47" customFormat="1" ht="28.5">
      <c r="A5" s="26" t="s">
        <v>422</v>
      </c>
      <c r="B5" s="20" t="s">
        <v>0</v>
      </c>
      <c r="C5" s="20"/>
      <c r="D5" s="20"/>
      <c r="E5" s="20"/>
      <c r="F5" s="21">
        <f>F6+F53+F74+F88</f>
        <v>86114</v>
      </c>
      <c r="G5" s="21">
        <f>G6+G53+G74+G88</f>
        <v>75324</v>
      </c>
      <c r="H5" s="21">
        <f t="shared" ref="H5:I5" si="0">H6+H53+H74+H88</f>
        <v>91164.299999999988</v>
      </c>
      <c r="I5" s="21">
        <f t="shared" si="0"/>
        <v>91164.299999999988</v>
      </c>
    </row>
    <row r="6" spans="1:13" ht="33" customHeight="1" outlineLevel="1">
      <c r="A6" s="25" t="s">
        <v>1</v>
      </c>
      <c r="B6" s="18" t="s">
        <v>0</v>
      </c>
      <c r="C6" s="18" t="s">
        <v>2</v>
      </c>
      <c r="D6" s="18"/>
      <c r="E6" s="18"/>
      <c r="F6" s="19">
        <f>F7+F12+F30+F33+F36</f>
        <v>55884</v>
      </c>
      <c r="G6" s="19">
        <f>G7+G12+G30+G33+G36</f>
        <v>45094</v>
      </c>
      <c r="H6" s="19">
        <f t="shared" ref="H6:I6" si="1">H7+H12+H30+H33+H36</f>
        <v>60914.2</v>
      </c>
      <c r="I6" s="19">
        <f t="shared" si="1"/>
        <v>60914.2</v>
      </c>
    </row>
    <row r="7" spans="1:13" ht="90" hidden="1" outlineLevel="2">
      <c r="A7" s="25" t="s">
        <v>3</v>
      </c>
      <c r="B7" s="18" t="s">
        <v>0</v>
      </c>
      <c r="C7" s="18" t="s">
        <v>4</v>
      </c>
      <c r="D7" s="18"/>
      <c r="E7" s="18"/>
      <c r="F7" s="19">
        <v>3140</v>
      </c>
      <c r="G7" s="19">
        <f>G8</f>
        <v>3140</v>
      </c>
      <c r="H7" s="19">
        <f t="shared" ref="H7:I10" si="2">H8</f>
        <v>3140</v>
      </c>
      <c r="I7" s="19">
        <f t="shared" si="2"/>
        <v>3140</v>
      </c>
    </row>
    <row r="8" spans="1:13" ht="60" hidden="1" outlineLevel="3">
      <c r="A8" s="25" t="s">
        <v>376</v>
      </c>
      <c r="B8" s="18" t="s">
        <v>0</v>
      </c>
      <c r="C8" s="18" t="s">
        <v>4</v>
      </c>
      <c r="D8" s="18" t="s">
        <v>5</v>
      </c>
      <c r="E8" s="18"/>
      <c r="F8" s="19">
        <v>3140</v>
      </c>
      <c r="G8" s="19">
        <f>G9</f>
        <v>3140</v>
      </c>
      <c r="H8" s="19">
        <f t="shared" si="2"/>
        <v>3140</v>
      </c>
      <c r="I8" s="19">
        <f t="shared" si="2"/>
        <v>3140</v>
      </c>
    </row>
    <row r="9" spans="1:13" ht="60" hidden="1" outlineLevel="4">
      <c r="A9" s="25" t="s">
        <v>6</v>
      </c>
      <c r="B9" s="18" t="s">
        <v>0</v>
      </c>
      <c r="C9" s="18" t="s">
        <v>4</v>
      </c>
      <c r="D9" s="18" t="s">
        <v>7</v>
      </c>
      <c r="E9" s="18"/>
      <c r="F9" s="19">
        <v>3140</v>
      </c>
      <c r="G9" s="19">
        <f>G10</f>
        <v>3140</v>
      </c>
      <c r="H9" s="19">
        <f t="shared" si="2"/>
        <v>3140</v>
      </c>
      <c r="I9" s="19">
        <f t="shared" si="2"/>
        <v>3140</v>
      </c>
    </row>
    <row r="10" spans="1:13" ht="75" hidden="1" outlineLevel="5">
      <c r="A10" s="25" t="s">
        <v>377</v>
      </c>
      <c r="B10" s="18" t="s">
        <v>0</v>
      </c>
      <c r="C10" s="18" t="s">
        <v>4</v>
      </c>
      <c r="D10" s="18" t="s">
        <v>378</v>
      </c>
      <c r="E10" s="18"/>
      <c r="F10" s="19">
        <v>3140</v>
      </c>
      <c r="G10" s="19">
        <f>G11</f>
        <v>3140</v>
      </c>
      <c r="H10" s="19">
        <f t="shared" si="2"/>
        <v>3140</v>
      </c>
      <c r="I10" s="19">
        <f t="shared" si="2"/>
        <v>3140</v>
      </c>
    </row>
    <row r="11" spans="1:13" ht="180" hidden="1" outlineLevel="6">
      <c r="A11" s="25" t="s">
        <v>8</v>
      </c>
      <c r="B11" s="18" t="s">
        <v>0</v>
      </c>
      <c r="C11" s="18" t="s">
        <v>4</v>
      </c>
      <c r="D11" s="18" t="s">
        <v>378</v>
      </c>
      <c r="E11" s="18" t="s">
        <v>9</v>
      </c>
      <c r="F11" s="19">
        <v>3140</v>
      </c>
      <c r="G11" s="19">
        <v>3140</v>
      </c>
      <c r="H11" s="19">
        <v>3140</v>
      </c>
      <c r="I11" s="19">
        <v>3140</v>
      </c>
    </row>
    <row r="12" spans="1:13" ht="120" outlineLevel="2" collapsed="1">
      <c r="A12" s="25" t="s">
        <v>10</v>
      </c>
      <c r="B12" s="18" t="s">
        <v>0</v>
      </c>
      <c r="C12" s="18" t="s">
        <v>11</v>
      </c>
      <c r="D12" s="18"/>
      <c r="E12" s="18"/>
      <c r="F12" s="19">
        <v>50919</v>
      </c>
      <c r="G12" s="19">
        <f>G13</f>
        <v>40129</v>
      </c>
      <c r="H12" s="19">
        <v>55782.2</v>
      </c>
      <c r="I12" s="19">
        <v>55782.2</v>
      </c>
    </row>
    <row r="13" spans="1:13" ht="60" outlineLevel="3">
      <c r="A13" s="25" t="s">
        <v>376</v>
      </c>
      <c r="B13" s="18" t="s">
        <v>0</v>
      </c>
      <c r="C13" s="18" t="s">
        <v>11</v>
      </c>
      <c r="D13" s="18" t="s">
        <v>5</v>
      </c>
      <c r="E13" s="18"/>
      <c r="F13" s="19">
        <v>50919</v>
      </c>
      <c r="G13" s="19">
        <f>G14+G22+G26</f>
        <v>40129</v>
      </c>
      <c r="H13" s="19">
        <f t="shared" ref="H13:I13" si="3">H14+H22+H26</f>
        <v>55782.200000000004</v>
      </c>
      <c r="I13" s="19">
        <f t="shared" si="3"/>
        <v>55782.200000000004</v>
      </c>
    </row>
    <row r="14" spans="1:13" ht="60" outlineLevel="4">
      <c r="A14" s="25" t="s">
        <v>6</v>
      </c>
      <c r="B14" s="18" t="s">
        <v>0</v>
      </c>
      <c r="C14" s="18" t="s">
        <v>11</v>
      </c>
      <c r="D14" s="18" t="s">
        <v>7</v>
      </c>
      <c r="E14" s="18"/>
      <c r="F14" s="19">
        <v>42598.2</v>
      </c>
      <c r="G14" s="19">
        <f>G15+G19</f>
        <v>31808.2</v>
      </c>
      <c r="H14" s="19">
        <f t="shared" ref="H14:I14" si="4">H15+H19</f>
        <v>47728.100000000006</v>
      </c>
      <c r="I14" s="19">
        <f t="shared" si="4"/>
        <v>47728.100000000006</v>
      </c>
    </row>
    <row r="15" spans="1:13" ht="75" outlineLevel="5">
      <c r="A15" s="25" t="s">
        <v>377</v>
      </c>
      <c r="B15" s="18" t="s">
        <v>0</v>
      </c>
      <c r="C15" s="18" t="s">
        <v>11</v>
      </c>
      <c r="D15" s="18" t="s">
        <v>378</v>
      </c>
      <c r="E15" s="18"/>
      <c r="F15" s="19">
        <v>34416.699999999997</v>
      </c>
      <c r="G15" s="19">
        <f>G16+G17+G18</f>
        <v>23626.7</v>
      </c>
      <c r="H15" s="19">
        <f t="shared" ref="H15:I15" si="5">H16+H17+H18</f>
        <v>39946.700000000004</v>
      </c>
      <c r="I15" s="19">
        <f t="shared" si="5"/>
        <v>39946.700000000004</v>
      </c>
    </row>
    <row r="16" spans="1:13" ht="159" customHeight="1" outlineLevel="6">
      <c r="A16" s="25" t="s">
        <v>8</v>
      </c>
      <c r="B16" s="18" t="s">
        <v>0</v>
      </c>
      <c r="C16" s="18" t="s">
        <v>11</v>
      </c>
      <c r="D16" s="18" t="s">
        <v>378</v>
      </c>
      <c r="E16" s="18" t="s">
        <v>9</v>
      </c>
      <c r="F16" s="19">
        <v>28935.4</v>
      </c>
      <c r="G16" s="19">
        <v>18145.400000000001</v>
      </c>
      <c r="H16" s="19">
        <v>34465.4</v>
      </c>
      <c r="I16" s="19">
        <v>34465.4</v>
      </c>
    </row>
    <row r="17" spans="1:9" ht="43.15" hidden="1" customHeight="1" outlineLevel="6">
      <c r="A17" s="25" t="s">
        <v>12</v>
      </c>
      <c r="B17" s="18" t="s">
        <v>0</v>
      </c>
      <c r="C17" s="18" t="s">
        <v>11</v>
      </c>
      <c r="D17" s="18" t="s">
        <v>378</v>
      </c>
      <c r="E17" s="18" t="s">
        <v>13</v>
      </c>
      <c r="F17" s="19">
        <v>5298.3</v>
      </c>
      <c r="G17" s="19">
        <v>5298.3</v>
      </c>
      <c r="H17" s="19">
        <v>5298.3</v>
      </c>
      <c r="I17" s="19">
        <v>5298.3</v>
      </c>
    </row>
    <row r="18" spans="1:9" ht="45" hidden="1" customHeight="1" outlineLevel="6">
      <c r="A18" s="25" t="s">
        <v>14</v>
      </c>
      <c r="B18" s="18" t="s">
        <v>0</v>
      </c>
      <c r="C18" s="18" t="s">
        <v>11</v>
      </c>
      <c r="D18" s="18" t="s">
        <v>378</v>
      </c>
      <c r="E18" s="18" t="s">
        <v>15</v>
      </c>
      <c r="F18" s="19">
        <v>183</v>
      </c>
      <c r="G18" s="19">
        <v>183</v>
      </c>
      <c r="H18" s="19">
        <v>183</v>
      </c>
      <c r="I18" s="19">
        <v>183</v>
      </c>
    </row>
    <row r="19" spans="1:9" ht="75" hidden="1" customHeight="1" outlineLevel="5">
      <c r="A19" s="25" t="s">
        <v>323</v>
      </c>
      <c r="B19" s="18" t="s">
        <v>0</v>
      </c>
      <c r="C19" s="18" t="s">
        <v>11</v>
      </c>
      <c r="D19" s="18" t="s">
        <v>379</v>
      </c>
      <c r="E19" s="18"/>
      <c r="F19" s="19">
        <v>8181.5</v>
      </c>
      <c r="G19" s="19">
        <f>G20+G21</f>
        <v>8181.5</v>
      </c>
      <c r="H19" s="19">
        <f t="shared" ref="H19:I19" si="6">H20+H21</f>
        <v>7781.4</v>
      </c>
      <c r="I19" s="19">
        <f t="shared" si="6"/>
        <v>7781.4</v>
      </c>
    </row>
    <row r="20" spans="1:9" ht="180" hidden="1" customHeight="1" outlineLevel="6">
      <c r="A20" s="25" t="s">
        <v>8</v>
      </c>
      <c r="B20" s="18" t="s">
        <v>0</v>
      </c>
      <c r="C20" s="18" t="s">
        <v>11</v>
      </c>
      <c r="D20" s="18" t="s">
        <v>379</v>
      </c>
      <c r="E20" s="18" t="s">
        <v>9</v>
      </c>
      <c r="F20" s="19">
        <v>7814.4</v>
      </c>
      <c r="G20" s="19">
        <v>7814.4</v>
      </c>
      <c r="H20" s="19">
        <v>7781.4</v>
      </c>
      <c r="I20" s="19">
        <v>7781.4</v>
      </c>
    </row>
    <row r="21" spans="1:9" ht="43.15" hidden="1" customHeight="1" outlineLevel="6">
      <c r="A21" s="25" t="s">
        <v>12</v>
      </c>
      <c r="B21" s="18" t="s">
        <v>0</v>
      </c>
      <c r="C21" s="18" t="s">
        <v>11</v>
      </c>
      <c r="D21" s="18" t="s">
        <v>379</v>
      </c>
      <c r="E21" s="18" t="s">
        <v>13</v>
      </c>
      <c r="F21" s="19">
        <v>367.1</v>
      </c>
      <c r="G21" s="19">
        <v>367.1</v>
      </c>
      <c r="H21" s="19">
        <v>0</v>
      </c>
      <c r="I21" s="19">
        <v>0</v>
      </c>
    </row>
    <row r="22" spans="1:9" ht="30" hidden="1" customHeight="1" outlineLevel="4">
      <c r="A22" s="25" t="s">
        <v>16</v>
      </c>
      <c r="B22" s="18" t="s">
        <v>0</v>
      </c>
      <c r="C22" s="18" t="s">
        <v>11</v>
      </c>
      <c r="D22" s="18" t="s">
        <v>321</v>
      </c>
      <c r="E22" s="18"/>
      <c r="F22" s="19">
        <v>3860.2</v>
      </c>
      <c r="G22" s="19">
        <f>G23</f>
        <v>3860.2</v>
      </c>
      <c r="H22" s="19">
        <f t="shared" ref="H22:I22" si="7">H23</f>
        <v>3501.4</v>
      </c>
      <c r="I22" s="19">
        <f t="shared" si="7"/>
        <v>3501.4</v>
      </c>
    </row>
    <row r="23" spans="1:9" ht="47.25" hidden="1" customHeight="1" outlineLevel="5">
      <c r="A23" s="25" t="s">
        <v>380</v>
      </c>
      <c r="B23" s="18" t="s">
        <v>0</v>
      </c>
      <c r="C23" s="18" t="s">
        <v>11</v>
      </c>
      <c r="D23" s="18" t="s">
        <v>373</v>
      </c>
      <c r="E23" s="18"/>
      <c r="F23" s="19">
        <v>3860.2</v>
      </c>
      <c r="G23" s="19">
        <f>G24+G25</f>
        <v>3860.2</v>
      </c>
      <c r="H23" s="19">
        <f t="shared" ref="H23:I23" si="8">H24+H25</f>
        <v>3501.4</v>
      </c>
      <c r="I23" s="19">
        <f t="shared" si="8"/>
        <v>3501.4</v>
      </c>
    </row>
    <row r="24" spans="1:9" ht="180" hidden="1" customHeight="1" outlineLevel="6">
      <c r="A24" s="25" t="s">
        <v>8</v>
      </c>
      <c r="B24" s="18" t="s">
        <v>0</v>
      </c>
      <c r="C24" s="18" t="s">
        <v>11</v>
      </c>
      <c r="D24" s="18" t="s">
        <v>373</v>
      </c>
      <c r="E24" s="18" t="s">
        <v>9</v>
      </c>
      <c r="F24" s="19">
        <v>3209.4</v>
      </c>
      <c r="G24" s="19">
        <v>3209.4</v>
      </c>
      <c r="H24" s="19">
        <v>3209.4</v>
      </c>
      <c r="I24" s="19">
        <v>3209.4</v>
      </c>
    </row>
    <row r="25" spans="1:9" ht="45" hidden="1" customHeight="1" outlineLevel="6">
      <c r="A25" s="25" t="s">
        <v>12</v>
      </c>
      <c r="B25" s="18" t="s">
        <v>0</v>
      </c>
      <c r="C25" s="18" t="s">
        <v>11</v>
      </c>
      <c r="D25" s="18" t="s">
        <v>373</v>
      </c>
      <c r="E25" s="18" t="s">
        <v>13</v>
      </c>
      <c r="F25" s="19">
        <v>650.79999999999995</v>
      </c>
      <c r="G25" s="19">
        <v>650.79999999999995</v>
      </c>
      <c r="H25" s="19">
        <v>292</v>
      </c>
      <c r="I25" s="19">
        <v>292</v>
      </c>
    </row>
    <row r="26" spans="1:9" ht="60" hidden="1" customHeight="1" outlineLevel="5">
      <c r="A26" s="25" t="s">
        <v>421</v>
      </c>
      <c r="B26" s="18" t="s">
        <v>0</v>
      </c>
      <c r="C26" s="18" t="s">
        <v>11</v>
      </c>
      <c r="D26" s="18" t="s">
        <v>322</v>
      </c>
      <c r="E26" s="18"/>
      <c r="F26" s="19">
        <v>4460.6000000000004</v>
      </c>
      <c r="G26" s="19">
        <f>G27</f>
        <v>4460.6000000000004</v>
      </c>
      <c r="H26" s="19">
        <f t="shared" ref="H26:I26" si="9">H27</f>
        <v>4552.7</v>
      </c>
      <c r="I26" s="19">
        <f t="shared" si="9"/>
        <v>4552.7</v>
      </c>
    </row>
    <row r="27" spans="1:9" ht="105" hidden="1" customHeight="1" outlineLevel="6">
      <c r="A27" s="25" t="s">
        <v>374</v>
      </c>
      <c r="B27" s="18" t="s">
        <v>0</v>
      </c>
      <c r="C27" s="18" t="s">
        <v>11</v>
      </c>
      <c r="D27" s="18" t="s">
        <v>375</v>
      </c>
      <c r="E27" s="18"/>
      <c r="F27" s="19">
        <v>4460.6000000000004</v>
      </c>
      <c r="G27" s="19">
        <f>G28+G29</f>
        <v>4460.6000000000004</v>
      </c>
      <c r="H27" s="19">
        <f t="shared" ref="H27:I27" si="10">H28+H29</f>
        <v>4552.7</v>
      </c>
      <c r="I27" s="19">
        <f t="shared" si="10"/>
        <v>4552.7</v>
      </c>
    </row>
    <row r="28" spans="1:9" ht="180" hidden="1" customHeight="1" outlineLevel="6">
      <c r="A28" s="25" t="s">
        <v>8</v>
      </c>
      <c r="B28" s="18" t="s">
        <v>0</v>
      </c>
      <c r="C28" s="18" t="s">
        <v>11</v>
      </c>
      <c r="D28" s="18" t="s">
        <v>375</v>
      </c>
      <c r="E28" s="18" t="s">
        <v>9</v>
      </c>
      <c r="F28" s="19">
        <v>3941.6</v>
      </c>
      <c r="G28" s="19">
        <v>3941.6</v>
      </c>
      <c r="H28" s="19">
        <v>4093.9</v>
      </c>
      <c r="I28" s="19">
        <v>4093.9</v>
      </c>
    </row>
    <row r="29" spans="1:9" ht="42.6" hidden="1" customHeight="1" outlineLevel="4">
      <c r="A29" s="25" t="s">
        <v>12</v>
      </c>
      <c r="B29" s="18" t="s">
        <v>0</v>
      </c>
      <c r="C29" s="18" t="s">
        <v>11</v>
      </c>
      <c r="D29" s="18" t="s">
        <v>375</v>
      </c>
      <c r="E29" s="18" t="s">
        <v>13</v>
      </c>
      <c r="F29" s="19">
        <v>519</v>
      </c>
      <c r="G29" s="19">
        <v>519</v>
      </c>
      <c r="H29" s="19">
        <v>458.8</v>
      </c>
      <c r="I29" s="19">
        <v>458.8</v>
      </c>
    </row>
    <row r="30" spans="1:9" ht="15.75" hidden="1" customHeight="1" outlineLevel="5">
      <c r="A30" s="25" t="s">
        <v>17</v>
      </c>
      <c r="B30" s="18" t="s">
        <v>0</v>
      </c>
      <c r="C30" s="18" t="s">
        <v>18</v>
      </c>
      <c r="D30" s="18"/>
      <c r="E30" s="18"/>
      <c r="F30" s="19">
        <v>33</v>
      </c>
      <c r="G30" s="19">
        <f>G31</f>
        <v>33</v>
      </c>
      <c r="H30" s="19">
        <f t="shared" ref="H30:I31" si="11">H31</f>
        <v>200</v>
      </c>
      <c r="I30" s="19">
        <f t="shared" si="11"/>
        <v>200</v>
      </c>
    </row>
    <row r="31" spans="1:9" ht="45" hidden="1" customHeight="1" outlineLevel="6">
      <c r="A31" s="25" t="s">
        <v>19</v>
      </c>
      <c r="B31" s="18" t="s">
        <v>0</v>
      </c>
      <c r="C31" s="18" t="s">
        <v>18</v>
      </c>
      <c r="D31" s="18" t="s">
        <v>20</v>
      </c>
      <c r="E31" s="18"/>
      <c r="F31" s="19">
        <v>33</v>
      </c>
      <c r="G31" s="19">
        <f>G32</f>
        <v>33</v>
      </c>
      <c r="H31" s="19">
        <f t="shared" si="11"/>
        <v>200</v>
      </c>
      <c r="I31" s="19">
        <f t="shared" si="11"/>
        <v>200</v>
      </c>
    </row>
    <row r="32" spans="1:9" ht="42.6" hidden="1" customHeight="1" outlineLevel="6">
      <c r="A32" s="25" t="s">
        <v>12</v>
      </c>
      <c r="B32" s="18" t="s">
        <v>0</v>
      </c>
      <c r="C32" s="18" t="s">
        <v>18</v>
      </c>
      <c r="D32" s="18" t="s">
        <v>20</v>
      </c>
      <c r="E32" s="18" t="s">
        <v>13</v>
      </c>
      <c r="F32" s="19">
        <v>33</v>
      </c>
      <c r="G32" s="19">
        <v>33</v>
      </c>
      <c r="H32" s="19">
        <v>200</v>
      </c>
      <c r="I32" s="19">
        <v>200</v>
      </c>
    </row>
    <row r="33" spans="1:9" ht="15.75" hidden="1" customHeight="1" outlineLevel="2">
      <c r="A33" s="25" t="s">
        <v>21</v>
      </c>
      <c r="B33" s="18" t="s">
        <v>0</v>
      </c>
      <c r="C33" s="18" t="s">
        <v>22</v>
      </c>
      <c r="D33" s="18"/>
      <c r="E33" s="18"/>
      <c r="F33" s="19">
        <v>300</v>
      </c>
      <c r="G33" s="19">
        <f>G34</f>
        <v>300</v>
      </c>
      <c r="H33" s="19">
        <f t="shared" ref="H33:I34" si="12">H34</f>
        <v>300</v>
      </c>
      <c r="I33" s="19">
        <f t="shared" si="12"/>
        <v>300</v>
      </c>
    </row>
    <row r="34" spans="1:9" ht="45" hidden="1" customHeight="1" outlineLevel="3">
      <c r="A34" s="25" t="s">
        <v>19</v>
      </c>
      <c r="B34" s="18" t="s">
        <v>0</v>
      </c>
      <c r="C34" s="18" t="s">
        <v>22</v>
      </c>
      <c r="D34" s="18" t="s">
        <v>20</v>
      </c>
      <c r="E34" s="18"/>
      <c r="F34" s="19">
        <v>300</v>
      </c>
      <c r="G34" s="19">
        <f>G35</f>
        <v>300</v>
      </c>
      <c r="H34" s="19">
        <f t="shared" si="12"/>
        <v>300</v>
      </c>
      <c r="I34" s="19">
        <f t="shared" si="12"/>
        <v>300</v>
      </c>
    </row>
    <row r="35" spans="1:9" ht="45" hidden="1" customHeight="1" outlineLevel="6">
      <c r="A35" s="25" t="s">
        <v>14</v>
      </c>
      <c r="B35" s="18" t="s">
        <v>0</v>
      </c>
      <c r="C35" s="18" t="s">
        <v>22</v>
      </c>
      <c r="D35" s="18" t="s">
        <v>20</v>
      </c>
      <c r="E35" s="18" t="s">
        <v>15</v>
      </c>
      <c r="F35" s="19">
        <v>300</v>
      </c>
      <c r="G35" s="19">
        <v>300</v>
      </c>
      <c r="H35" s="19">
        <v>300</v>
      </c>
      <c r="I35" s="19">
        <v>300</v>
      </c>
    </row>
    <row r="36" spans="1:9" ht="45" hidden="1" customHeight="1" outlineLevel="2">
      <c r="A36" s="25" t="s">
        <v>23</v>
      </c>
      <c r="B36" s="18" t="s">
        <v>0</v>
      </c>
      <c r="C36" s="18" t="s">
        <v>24</v>
      </c>
      <c r="D36" s="18"/>
      <c r="E36" s="18"/>
      <c r="F36" s="19">
        <v>1492</v>
      </c>
      <c r="G36" s="19">
        <f>G37+G41+G45+G50</f>
        <v>1492</v>
      </c>
      <c r="H36" s="19">
        <f t="shared" ref="H36:I36" si="13">H37+H41+H45+H50</f>
        <v>1492</v>
      </c>
      <c r="I36" s="19">
        <f t="shared" si="13"/>
        <v>1492</v>
      </c>
    </row>
    <row r="37" spans="1:9" ht="60" hidden="1" customHeight="1" outlineLevel="4">
      <c r="A37" s="25" t="s">
        <v>376</v>
      </c>
      <c r="B37" s="18" t="s">
        <v>0</v>
      </c>
      <c r="C37" s="18" t="s">
        <v>24</v>
      </c>
      <c r="D37" s="18" t="s">
        <v>5</v>
      </c>
      <c r="E37" s="18"/>
      <c r="F37" s="19">
        <v>672</v>
      </c>
      <c r="G37" s="19">
        <f>G38</f>
        <v>672</v>
      </c>
      <c r="H37" s="19">
        <f t="shared" ref="H37:I39" si="14">H38</f>
        <v>672</v>
      </c>
      <c r="I37" s="19">
        <f t="shared" si="14"/>
        <v>672</v>
      </c>
    </row>
    <row r="38" spans="1:9" ht="60" hidden="1" customHeight="1" outlineLevel="5">
      <c r="A38" s="25" t="s">
        <v>6</v>
      </c>
      <c r="B38" s="18" t="s">
        <v>0</v>
      </c>
      <c r="C38" s="18" t="s">
        <v>24</v>
      </c>
      <c r="D38" s="18" t="s">
        <v>7</v>
      </c>
      <c r="E38" s="18"/>
      <c r="F38" s="19">
        <v>672</v>
      </c>
      <c r="G38" s="19">
        <f>G39</f>
        <v>672</v>
      </c>
      <c r="H38" s="19">
        <f t="shared" si="14"/>
        <v>672</v>
      </c>
      <c r="I38" s="19">
        <f t="shared" si="14"/>
        <v>672</v>
      </c>
    </row>
    <row r="39" spans="1:9" ht="75" hidden="1" customHeight="1" outlineLevel="6">
      <c r="A39" s="25" t="s">
        <v>377</v>
      </c>
      <c r="B39" s="18" t="s">
        <v>0</v>
      </c>
      <c r="C39" s="18" t="s">
        <v>24</v>
      </c>
      <c r="D39" s="18" t="s">
        <v>378</v>
      </c>
      <c r="E39" s="18"/>
      <c r="F39" s="19">
        <v>672</v>
      </c>
      <c r="G39" s="19">
        <f>G40</f>
        <v>672</v>
      </c>
      <c r="H39" s="19">
        <f t="shared" si="14"/>
        <v>672</v>
      </c>
      <c r="I39" s="19">
        <f t="shared" si="14"/>
        <v>672</v>
      </c>
    </row>
    <row r="40" spans="1:9" ht="42.6" hidden="1" customHeight="1" outlineLevel="3">
      <c r="A40" s="25" t="s">
        <v>12</v>
      </c>
      <c r="B40" s="18" t="s">
        <v>0</v>
      </c>
      <c r="C40" s="18" t="s">
        <v>24</v>
      </c>
      <c r="D40" s="18" t="s">
        <v>378</v>
      </c>
      <c r="E40" s="18" t="s">
        <v>13</v>
      </c>
      <c r="F40" s="19">
        <v>672</v>
      </c>
      <c r="G40" s="19">
        <v>672</v>
      </c>
      <c r="H40" s="19">
        <v>672</v>
      </c>
      <c r="I40" s="19">
        <v>672</v>
      </c>
    </row>
    <row r="41" spans="1:9" ht="75" hidden="1" customHeight="1" outlineLevel="4">
      <c r="A41" s="25" t="s">
        <v>385</v>
      </c>
      <c r="B41" s="18" t="s">
        <v>0</v>
      </c>
      <c r="C41" s="18" t="s">
        <v>24</v>
      </c>
      <c r="D41" s="18" t="s">
        <v>25</v>
      </c>
      <c r="E41" s="18"/>
      <c r="F41" s="19">
        <v>9</v>
      </c>
      <c r="G41" s="19">
        <f>G42</f>
        <v>9</v>
      </c>
      <c r="H41" s="19">
        <f t="shared" ref="H41:I43" si="15">H42</f>
        <v>9</v>
      </c>
      <c r="I41" s="19">
        <f t="shared" si="15"/>
        <v>9</v>
      </c>
    </row>
    <row r="42" spans="1:9" ht="60" hidden="1" customHeight="1" outlineLevel="5">
      <c r="A42" s="25" t="s">
        <v>386</v>
      </c>
      <c r="B42" s="18" t="s">
        <v>0</v>
      </c>
      <c r="C42" s="18" t="s">
        <v>24</v>
      </c>
      <c r="D42" s="18" t="s">
        <v>26</v>
      </c>
      <c r="E42" s="18"/>
      <c r="F42" s="19">
        <v>9</v>
      </c>
      <c r="G42" s="19">
        <f>G43</f>
        <v>9</v>
      </c>
      <c r="H42" s="19">
        <f t="shared" si="15"/>
        <v>9</v>
      </c>
      <c r="I42" s="19">
        <f t="shared" si="15"/>
        <v>9</v>
      </c>
    </row>
    <row r="43" spans="1:9" ht="110.45" hidden="1" customHeight="1" outlineLevel="6">
      <c r="A43" s="25" t="s">
        <v>27</v>
      </c>
      <c r="B43" s="18" t="s">
        <v>0</v>
      </c>
      <c r="C43" s="18" t="s">
        <v>24</v>
      </c>
      <c r="D43" s="18" t="s">
        <v>28</v>
      </c>
      <c r="E43" s="18"/>
      <c r="F43" s="19">
        <v>9</v>
      </c>
      <c r="G43" s="19">
        <f>G44</f>
        <v>9</v>
      </c>
      <c r="H43" s="19">
        <f t="shared" si="15"/>
        <v>9</v>
      </c>
      <c r="I43" s="19">
        <f t="shared" si="15"/>
        <v>9</v>
      </c>
    </row>
    <row r="44" spans="1:9" ht="43.15" hidden="1" customHeight="1" outlineLevel="3">
      <c r="A44" s="25" t="s">
        <v>12</v>
      </c>
      <c r="B44" s="18" t="s">
        <v>0</v>
      </c>
      <c r="C44" s="18" t="s">
        <v>24</v>
      </c>
      <c r="D44" s="18" t="s">
        <v>28</v>
      </c>
      <c r="E44" s="18" t="s">
        <v>13</v>
      </c>
      <c r="F44" s="19">
        <v>9</v>
      </c>
      <c r="G44" s="19">
        <v>9</v>
      </c>
      <c r="H44" s="19">
        <v>9</v>
      </c>
      <c r="I44" s="19">
        <v>9</v>
      </c>
    </row>
    <row r="45" spans="1:9" ht="45" hidden="1" customHeight="1" outlineLevel="5">
      <c r="A45" s="25" t="s">
        <v>29</v>
      </c>
      <c r="B45" s="18" t="s">
        <v>0</v>
      </c>
      <c r="C45" s="18" t="s">
        <v>24</v>
      </c>
      <c r="D45" s="18" t="s">
        <v>30</v>
      </c>
      <c r="E45" s="18"/>
      <c r="F45" s="19">
        <v>400</v>
      </c>
      <c r="G45" s="19">
        <f>G46+G48</f>
        <v>400</v>
      </c>
      <c r="H45" s="19">
        <f t="shared" ref="H45:I45" si="16">H46+H48</f>
        <v>400</v>
      </c>
      <c r="I45" s="19">
        <f t="shared" si="16"/>
        <v>400</v>
      </c>
    </row>
    <row r="46" spans="1:9" ht="75" hidden="1" customHeight="1" outlineLevel="6">
      <c r="A46" s="25" t="s">
        <v>31</v>
      </c>
      <c r="B46" s="18" t="s">
        <v>0</v>
      </c>
      <c r="C46" s="18" t="s">
        <v>24</v>
      </c>
      <c r="D46" s="18" t="s">
        <v>32</v>
      </c>
      <c r="E46" s="18"/>
      <c r="F46" s="19">
        <v>300</v>
      </c>
      <c r="G46" s="19">
        <f>G47</f>
        <v>300</v>
      </c>
      <c r="H46" s="19">
        <f t="shared" ref="H46:I46" si="17">H47</f>
        <v>300</v>
      </c>
      <c r="I46" s="19">
        <f t="shared" si="17"/>
        <v>300</v>
      </c>
    </row>
    <row r="47" spans="1:9" ht="43.9" hidden="1" customHeight="1" outlineLevel="5">
      <c r="A47" s="25" t="s">
        <v>12</v>
      </c>
      <c r="B47" s="18" t="s">
        <v>0</v>
      </c>
      <c r="C47" s="18" t="s">
        <v>24</v>
      </c>
      <c r="D47" s="18" t="s">
        <v>32</v>
      </c>
      <c r="E47" s="18" t="s">
        <v>13</v>
      </c>
      <c r="F47" s="19">
        <v>300</v>
      </c>
      <c r="G47" s="19">
        <v>300</v>
      </c>
      <c r="H47" s="19">
        <v>300</v>
      </c>
      <c r="I47" s="19">
        <v>300</v>
      </c>
    </row>
    <row r="48" spans="1:9" ht="120" hidden="1" customHeight="1" outlineLevel="6">
      <c r="A48" s="25" t="s">
        <v>33</v>
      </c>
      <c r="B48" s="18" t="s">
        <v>0</v>
      </c>
      <c r="C48" s="18" t="s">
        <v>24</v>
      </c>
      <c r="D48" s="18" t="s">
        <v>34</v>
      </c>
      <c r="E48" s="18"/>
      <c r="F48" s="19">
        <v>100</v>
      </c>
      <c r="G48" s="19">
        <f>G49</f>
        <v>100</v>
      </c>
      <c r="H48" s="19">
        <f t="shared" ref="H48:I48" si="18">H49</f>
        <v>100</v>
      </c>
      <c r="I48" s="19">
        <f t="shared" si="18"/>
        <v>100</v>
      </c>
    </row>
    <row r="49" spans="1:9" ht="42.6" hidden="1" customHeight="1" outlineLevel="3">
      <c r="A49" s="25" t="s">
        <v>12</v>
      </c>
      <c r="B49" s="18" t="s">
        <v>0</v>
      </c>
      <c r="C49" s="18" t="s">
        <v>24</v>
      </c>
      <c r="D49" s="18" t="s">
        <v>34</v>
      </c>
      <c r="E49" s="18" t="s">
        <v>13</v>
      </c>
      <c r="F49" s="19">
        <v>100</v>
      </c>
      <c r="G49" s="19">
        <v>100</v>
      </c>
      <c r="H49" s="19">
        <v>100</v>
      </c>
      <c r="I49" s="19">
        <v>100</v>
      </c>
    </row>
    <row r="50" spans="1:9" ht="45" hidden="1" customHeight="1" outlineLevel="6">
      <c r="A50" s="25" t="s">
        <v>19</v>
      </c>
      <c r="B50" s="18" t="s">
        <v>0</v>
      </c>
      <c r="C50" s="18" t="s">
        <v>24</v>
      </c>
      <c r="D50" s="18" t="s">
        <v>20</v>
      </c>
      <c r="E50" s="18"/>
      <c r="F50" s="19">
        <v>411</v>
      </c>
      <c r="G50" s="19">
        <f>G51+G52</f>
        <v>411</v>
      </c>
      <c r="H50" s="19">
        <f t="shared" ref="H50:I50" si="19">H51+H52</f>
        <v>411</v>
      </c>
      <c r="I50" s="19">
        <f t="shared" si="19"/>
        <v>411</v>
      </c>
    </row>
    <row r="51" spans="1:9" ht="43.9" hidden="1" customHeight="1" outlineLevel="6">
      <c r="A51" s="25" t="s">
        <v>12</v>
      </c>
      <c r="B51" s="18" t="s">
        <v>0</v>
      </c>
      <c r="C51" s="18" t="s">
        <v>24</v>
      </c>
      <c r="D51" s="18" t="s">
        <v>20</v>
      </c>
      <c r="E51" s="18" t="s">
        <v>13</v>
      </c>
      <c r="F51" s="19">
        <v>36</v>
      </c>
      <c r="G51" s="19">
        <v>36</v>
      </c>
      <c r="H51" s="19">
        <v>36</v>
      </c>
      <c r="I51" s="19">
        <v>36</v>
      </c>
    </row>
    <row r="52" spans="1:9" ht="45" hidden="1" customHeight="1" outlineLevel="1">
      <c r="A52" s="25" t="s">
        <v>14</v>
      </c>
      <c r="B52" s="18" t="s">
        <v>0</v>
      </c>
      <c r="C52" s="18" t="s">
        <v>24</v>
      </c>
      <c r="D52" s="18" t="s">
        <v>20</v>
      </c>
      <c r="E52" s="18" t="s">
        <v>15</v>
      </c>
      <c r="F52" s="19">
        <v>375</v>
      </c>
      <c r="G52" s="19">
        <v>375</v>
      </c>
      <c r="H52" s="19">
        <v>375</v>
      </c>
      <c r="I52" s="19">
        <v>375</v>
      </c>
    </row>
    <row r="53" spans="1:9" ht="60" hidden="1" customHeight="1" outlineLevel="2">
      <c r="A53" s="25" t="s">
        <v>35</v>
      </c>
      <c r="B53" s="18" t="s">
        <v>0</v>
      </c>
      <c r="C53" s="18" t="s">
        <v>36</v>
      </c>
      <c r="D53" s="18"/>
      <c r="E53" s="18"/>
      <c r="F53" s="19">
        <f>F54+F61</f>
        <v>4604.2</v>
      </c>
      <c r="G53" s="19">
        <f>G54+G61</f>
        <v>4604.2</v>
      </c>
      <c r="H53" s="19">
        <f t="shared" ref="H53:I53" si="20">H54+H61</f>
        <v>4604.2</v>
      </c>
      <c r="I53" s="19">
        <f t="shared" si="20"/>
        <v>4604.2</v>
      </c>
    </row>
    <row r="54" spans="1:9" ht="90" hidden="1" customHeight="1" outlineLevel="3">
      <c r="A54" s="25" t="s">
        <v>37</v>
      </c>
      <c r="B54" s="18" t="s">
        <v>0</v>
      </c>
      <c r="C54" s="18" t="s">
        <v>38</v>
      </c>
      <c r="D54" s="18"/>
      <c r="E54" s="18"/>
      <c r="F54" s="19">
        <v>4115.3</v>
      </c>
      <c r="G54" s="19">
        <f>G55</f>
        <v>4115.3</v>
      </c>
      <c r="H54" s="19">
        <f t="shared" ref="H54:I55" si="21">H55</f>
        <v>4115.3</v>
      </c>
      <c r="I54" s="19">
        <f t="shared" si="21"/>
        <v>4115.3</v>
      </c>
    </row>
    <row r="55" spans="1:9" ht="135" hidden="1" customHeight="1" outlineLevel="4">
      <c r="A55" s="25" t="s">
        <v>387</v>
      </c>
      <c r="B55" s="18" t="s">
        <v>0</v>
      </c>
      <c r="C55" s="18" t="s">
        <v>38</v>
      </c>
      <c r="D55" s="18" t="s">
        <v>39</v>
      </c>
      <c r="E55" s="18"/>
      <c r="F55" s="19">
        <v>4115.3</v>
      </c>
      <c r="G55" s="19">
        <f>G56</f>
        <v>4115.3</v>
      </c>
      <c r="H55" s="19">
        <f t="shared" si="21"/>
        <v>4115.3</v>
      </c>
      <c r="I55" s="19">
        <f t="shared" si="21"/>
        <v>4115.3</v>
      </c>
    </row>
    <row r="56" spans="1:9" ht="45" hidden="1" customHeight="1" outlineLevel="5">
      <c r="A56" s="25" t="s">
        <v>324</v>
      </c>
      <c r="B56" s="18" t="s">
        <v>0</v>
      </c>
      <c r="C56" s="18" t="s">
        <v>38</v>
      </c>
      <c r="D56" s="18" t="s">
        <v>40</v>
      </c>
      <c r="E56" s="18"/>
      <c r="F56" s="19">
        <v>4115.3</v>
      </c>
      <c r="G56" s="19">
        <f>G57+G59</f>
        <v>4115.3</v>
      </c>
      <c r="H56" s="19">
        <f t="shared" ref="H56:I56" si="22">H57+H59</f>
        <v>4115.3</v>
      </c>
      <c r="I56" s="19">
        <f t="shared" si="22"/>
        <v>4115.3</v>
      </c>
    </row>
    <row r="57" spans="1:9" ht="60" hidden="1" customHeight="1" outlineLevel="6">
      <c r="A57" s="25" t="s">
        <v>325</v>
      </c>
      <c r="B57" s="18" t="s">
        <v>0</v>
      </c>
      <c r="C57" s="18" t="s">
        <v>38</v>
      </c>
      <c r="D57" s="18" t="s">
        <v>41</v>
      </c>
      <c r="E57" s="18"/>
      <c r="F57" s="19">
        <v>100</v>
      </c>
      <c r="G57" s="19">
        <f>G58</f>
        <v>100</v>
      </c>
      <c r="H57" s="19">
        <f t="shared" ref="H57:I57" si="23">H58</f>
        <v>100</v>
      </c>
      <c r="I57" s="19">
        <f t="shared" si="23"/>
        <v>100</v>
      </c>
    </row>
    <row r="58" spans="1:9" ht="43.9" hidden="1" customHeight="1" outlineLevel="5">
      <c r="A58" s="25" t="s">
        <v>42</v>
      </c>
      <c r="B58" s="18" t="s">
        <v>0</v>
      </c>
      <c r="C58" s="18" t="s">
        <v>38</v>
      </c>
      <c r="D58" s="18" t="s">
        <v>41</v>
      </c>
      <c r="E58" s="18" t="s">
        <v>43</v>
      </c>
      <c r="F58" s="19">
        <v>100</v>
      </c>
      <c r="G58" s="19">
        <v>100</v>
      </c>
      <c r="H58" s="19">
        <v>100</v>
      </c>
      <c r="I58" s="19">
        <v>100</v>
      </c>
    </row>
    <row r="59" spans="1:9" ht="45" hidden="1" customHeight="1" outlineLevel="6">
      <c r="A59" s="25" t="s">
        <v>326</v>
      </c>
      <c r="B59" s="18" t="s">
        <v>0</v>
      </c>
      <c r="C59" s="18" t="s">
        <v>38</v>
      </c>
      <c r="D59" s="18" t="s">
        <v>44</v>
      </c>
      <c r="E59" s="18"/>
      <c r="F59" s="19">
        <v>4015.3</v>
      </c>
      <c r="G59" s="19">
        <f>G60</f>
        <v>4015.3</v>
      </c>
      <c r="H59" s="19">
        <f t="shared" ref="H59:I59" si="24">H60</f>
        <v>4015.3</v>
      </c>
      <c r="I59" s="19">
        <f t="shared" si="24"/>
        <v>4015.3</v>
      </c>
    </row>
    <row r="60" spans="1:9" ht="44.45" hidden="1" customHeight="1" outlineLevel="2">
      <c r="A60" s="25" t="s">
        <v>42</v>
      </c>
      <c r="B60" s="18" t="s">
        <v>0</v>
      </c>
      <c r="C60" s="18" t="s">
        <v>38</v>
      </c>
      <c r="D60" s="18" t="s">
        <v>44</v>
      </c>
      <c r="E60" s="18" t="s">
        <v>43</v>
      </c>
      <c r="F60" s="19">
        <v>4015.3</v>
      </c>
      <c r="G60" s="19">
        <v>4015.3</v>
      </c>
      <c r="H60" s="19">
        <v>4015.3</v>
      </c>
      <c r="I60" s="19">
        <v>4015.3</v>
      </c>
    </row>
    <row r="61" spans="1:9" ht="75" hidden="1" customHeight="1" outlineLevel="3">
      <c r="A61" s="25" t="s">
        <v>45</v>
      </c>
      <c r="B61" s="18" t="s">
        <v>0</v>
      </c>
      <c r="C61" s="18" t="s">
        <v>46</v>
      </c>
      <c r="D61" s="18"/>
      <c r="E61" s="18"/>
      <c r="F61" s="19">
        <v>488.9</v>
      </c>
      <c r="G61" s="19">
        <f>G62+G69</f>
        <v>488.9</v>
      </c>
      <c r="H61" s="19">
        <f t="shared" ref="H61:I61" si="25">H62+H69</f>
        <v>488.9</v>
      </c>
      <c r="I61" s="19">
        <f t="shared" si="25"/>
        <v>488.9</v>
      </c>
    </row>
    <row r="62" spans="1:9" ht="135" hidden="1" customHeight="1" outlineLevel="4">
      <c r="A62" s="25" t="s">
        <v>387</v>
      </c>
      <c r="B62" s="18" t="s">
        <v>0</v>
      </c>
      <c r="C62" s="18" t="s">
        <v>46</v>
      </c>
      <c r="D62" s="18" t="s">
        <v>39</v>
      </c>
      <c r="E62" s="18"/>
      <c r="F62" s="19">
        <v>453.9</v>
      </c>
      <c r="G62" s="19">
        <f>G63+G66</f>
        <v>453.9</v>
      </c>
      <c r="H62" s="19">
        <f t="shared" ref="H62:I62" si="26">H63+H66</f>
        <v>453.9</v>
      </c>
      <c r="I62" s="19">
        <f t="shared" si="26"/>
        <v>453.9</v>
      </c>
    </row>
    <row r="63" spans="1:9" ht="45" hidden="1" customHeight="1" outlineLevel="5">
      <c r="A63" s="25" t="s">
        <v>327</v>
      </c>
      <c r="B63" s="18" t="s">
        <v>0</v>
      </c>
      <c r="C63" s="18" t="s">
        <v>46</v>
      </c>
      <c r="D63" s="18" t="s">
        <v>47</v>
      </c>
      <c r="E63" s="18"/>
      <c r="F63" s="19">
        <v>50</v>
      </c>
      <c r="G63" s="19">
        <f>G64</f>
        <v>50</v>
      </c>
      <c r="H63" s="19">
        <f t="shared" ref="H63:I64" si="27">H64</f>
        <v>50</v>
      </c>
      <c r="I63" s="19">
        <f t="shared" si="27"/>
        <v>50</v>
      </c>
    </row>
    <row r="64" spans="1:9" ht="270" hidden="1" customHeight="1" outlineLevel="6">
      <c r="A64" s="25" t="s">
        <v>388</v>
      </c>
      <c r="B64" s="18" t="s">
        <v>0</v>
      </c>
      <c r="C64" s="18" t="s">
        <v>46</v>
      </c>
      <c r="D64" s="18" t="s">
        <v>48</v>
      </c>
      <c r="E64" s="18"/>
      <c r="F64" s="19">
        <v>50</v>
      </c>
      <c r="G64" s="19">
        <f>G65</f>
        <v>50</v>
      </c>
      <c r="H64" s="19">
        <f t="shared" si="27"/>
        <v>50</v>
      </c>
      <c r="I64" s="19">
        <f t="shared" si="27"/>
        <v>50</v>
      </c>
    </row>
    <row r="65" spans="1:9" ht="45" hidden="1" customHeight="1" outlineLevel="4">
      <c r="A65" s="25" t="s">
        <v>42</v>
      </c>
      <c r="B65" s="18" t="s">
        <v>0</v>
      </c>
      <c r="C65" s="18" t="s">
        <v>46</v>
      </c>
      <c r="D65" s="18" t="s">
        <v>48</v>
      </c>
      <c r="E65" s="18" t="s">
        <v>43</v>
      </c>
      <c r="F65" s="19">
        <v>50</v>
      </c>
      <c r="G65" s="19">
        <v>50</v>
      </c>
      <c r="H65" s="19">
        <v>50</v>
      </c>
      <c r="I65" s="19">
        <v>50</v>
      </c>
    </row>
    <row r="66" spans="1:9" ht="75" hidden="1" customHeight="1" outlineLevel="5">
      <c r="A66" s="25" t="s">
        <v>328</v>
      </c>
      <c r="B66" s="18" t="s">
        <v>0</v>
      </c>
      <c r="C66" s="18" t="s">
        <v>46</v>
      </c>
      <c r="D66" s="18" t="s">
        <v>49</v>
      </c>
      <c r="E66" s="18"/>
      <c r="F66" s="19">
        <v>403.9</v>
      </c>
      <c r="G66" s="19">
        <f>G67</f>
        <v>403.9</v>
      </c>
      <c r="H66" s="19">
        <f t="shared" ref="H66:I67" si="28">H67</f>
        <v>403.9</v>
      </c>
      <c r="I66" s="19">
        <f t="shared" si="28"/>
        <v>403.9</v>
      </c>
    </row>
    <row r="67" spans="1:9" ht="60" hidden="1" customHeight="1" outlineLevel="6">
      <c r="A67" s="25" t="s">
        <v>329</v>
      </c>
      <c r="B67" s="18" t="s">
        <v>0</v>
      </c>
      <c r="C67" s="18" t="s">
        <v>46</v>
      </c>
      <c r="D67" s="18" t="s">
        <v>50</v>
      </c>
      <c r="E67" s="18"/>
      <c r="F67" s="19">
        <v>403.9</v>
      </c>
      <c r="G67" s="19">
        <f>G68</f>
        <v>403.9</v>
      </c>
      <c r="H67" s="19">
        <f t="shared" si="28"/>
        <v>403.9</v>
      </c>
      <c r="I67" s="19">
        <f t="shared" si="28"/>
        <v>403.9</v>
      </c>
    </row>
    <row r="68" spans="1:9" ht="43.15" hidden="1" customHeight="1" outlineLevel="3">
      <c r="A68" s="25" t="s">
        <v>42</v>
      </c>
      <c r="B68" s="18" t="s">
        <v>0</v>
      </c>
      <c r="C68" s="18" t="s">
        <v>46</v>
      </c>
      <c r="D68" s="18" t="s">
        <v>50</v>
      </c>
      <c r="E68" s="18" t="s">
        <v>43</v>
      </c>
      <c r="F68" s="19">
        <v>403.9</v>
      </c>
      <c r="G68" s="19">
        <v>403.9</v>
      </c>
      <c r="H68" s="19">
        <v>403.9</v>
      </c>
      <c r="I68" s="19">
        <v>403.9</v>
      </c>
    </row>
    <row r="69" spans="1:9" ht="60" hidden="1" customHeight="1" outlineLevel="5">
      <c r="A69" s="25" t="s">
        <v>389</v>
      </c>
      <c r="B69" s="18" t="s">
        <v>0</v>
      </c>
      <c r="C69" s="18" t="s">
        <v>46</v>
      </c>
      <c r="D69" s="18" t="s">
        <v>51</v>
      </c>
      <c r="E69" s="18"/>
      <c r="F69" s="19">
        <v>35</v>
      </c>
      <c r="G69" s="19">
        <f>G70+G72</f>
        <v>35</v>
      </c>
      <c r="H69" s="19">
        <f t="shared" ref="H69:I69" si="29">H70+H72</f>
        <v>35</v>
      </c>
      <c r="I69" s="19">
        <f t="shared" si="29"/>
        <v>35</v>
      </c>
    </row>
    <row r="70" spans="1:9" ht="30.6" hidden="1" customHeight="1" outlineLevel="6">
      <c r="A70" s="25" t="s">
        <v>52</v>
      </c>
      <c r="B70" s="18" t="s">
        <v>0</v>
      </c>
      <c r="C70" s="18" t="s">
        <v>46</v>
      </c>
      <c r="D70" s="18" t="s">
        <v>53</v>
      </c>
      <c r="E70" s="18"/>
      <c r="F70" s="19">
        <v>20</v>
      </c>
      <c r="G70" s="19">
        <f>G71</f>
        <v>20</v>
      </c>
      <c r="H70" s="19">
        <f t="shared" ref="H70:I70" si="30">H71</f>
        <v>20</v>
      </c>
      <c r="I70" s="19">
        <f t="shared" si="30"/>
        <v>20</v>
      </c>
    </row>
    <row r="71" spans="1:9" ht="45.6" hidden="1" customHeight="1" outlineLevel="5">
      <c r="A71" s="25" t="s">
        <v>12</v>
      </c>
      <c r="B71" s="18" t="s">
        <v>0</v>
      </c>
      <c r="C71" s="18" t="s">
        <v>46</v>
      </c>
      <c r="D71" s="18" t="s">
        <v>53</v>
      </c>
      <c r="E71" s="18" t="s">
        <v>13</v>
      </c>
      <c r="F71" s="19">
        <v>20</v>
      </c>
      <c r="G71" s="19">
        <v>20</v>
      </c>
      <c r="H71" s="19">
        <v>20</v>
      </c>
      <c r="I71" s="19">
        <v>20</v>
      </c>
    </row>
    <row r="72" spans="1:9" ht="180" hidden="1" customHeight="1" outlineLevel="6">
      <c r="A72" s="25" t="s">
        <v>54</v>
      </c>
      <c r="B72" s="18" t="s">
        <v>0</v>
      </c>
      <c r="C72" s="18" t="s">
        <v>46</v>
      </c>
      <c r="D72" s="18" t="s">
        <v>55</v>
      </c>
      <c r="E72" s="18"/>
      <c r="F72" s="19">
        <v>15</v>
      </c>
      <c r="G72" s="19">
        <f>G73</f>
        <v>15</v>
      </c>
      <c r="H72" s="19">
        <f t="shared" ref="H72:I72" si="31">H73</f>
        <v>15</v>
      </c>
      <c r="I72" s="19">
        <f t="shared" si="31"/>
        <v>15</v>
      </c>
    </row>
    <row r="73" spans="1:9" ht="41.45" hidden="1" customHeight="1" outlineLevel="1">
      <c r="A73" s="25" t="s">
        <v>12</v>
      </c>
      <c r="B73" s="18" t="s">
        <v>0</v>
      </c>
      <c r="C73" s="18" t="s">
        <v>46</v>
      </c>
      <c r="D73" s="18" t="s">
        <v>55</v>
      </c>
      <c r="E73" s="18" t="s">
        <v>13</v>
      </c>
      <c r="F73" s="19">
        <v>15</v>
      </c>
      <c r="G73" s="19">
        <v>15</v>
      </c>
      <c r="H73" s="19">
        <v>15</v>
      </c>
      <c r="I73" s="19">
        <v>15</v>
      </c>
    </row>
    <row r="74" spans="1:9" ht="30" hidden="1" customHeight="1" outlineLevel="2">
      <c r="A74" s="25" t="s">
        <v>56</v>
      </c>
      <c r="B74" s="18" t="s">
        <v>0</v>
      </c>
      <c r="C74" s="18" t="s">
        <v>57</v>
      </c>
      <c r="D74" s="18"/>
      <c r="E74" s="18"/>
      <c r="F74" s="19">
        <f>F75+F80</f>
        <v>920</v>
      </c>
      <c r="G74" s="19">
        <f>G75+G80</f>
        <v>920</v>
      </c>
      <c r="H74" s="19">
        <f t="shared" ref="H74:I74" si="32">H75+H80</f>
        <v>920</v>
      </c>
      <c r="I74" s="19">
        <f t="shared" si="32"/>
        <v>920</v>
      </c>
    </row>
    <row r="75" spans="1:9" ht="15.75" hidden="1" customHeight="1" outlineLevel="3">
      <c r="A75" s="25" t="s">
        <v>58</v>
      </c>
      <c r="B75" s="18" t="s">
        <v>0</v>
      </c>
      <c r="C75" s="18" t="s">
        <v>59</v>
      </c>
      <c r="D75" s="18"/>
      <c r="E75" s="18"/>
      <c r="F75" s="19">
        <v>900</v>
      </c>
      <c r="G75" s="19">
        <f>G76</f>
        <v>900</v>
      </c>
      <c r="H75" s="19">
        <f t="shared" ref="H75:I78" si="33">H76</f>
        <v>900</v>
      </c>
      <c r="I75" s="19">
        <f t="shared" si="33"/>
        <v>900</v>
      </c>
    </row>
    <row r="76" spans="1:9" ht="60" hidden="1" customHeight="1" outlineLevel="4">
      <c r="A76" s="25" t="s">
        <v>390</v>
      </c>
      <c r="B76" s="18" t="s">
        <v>0</v>
      </c>
      <c r="C76" s="18" t="s">
        <v>59</v>
      </c>
      <c r="D76" s="18" t="s">
        <v>60</v>
      </c>
      <c r="E76" s="18"/>
      <c r="F76" s="19">
        <v>900</v>
      </c>
      <c r="G76" s="19">
        <f>G77</f>
        <v>900</v>
      </c>
      <c r="H76" s="19">
        <f t="shared" si="33"/>
        <v>900</v>
      </c>
      <c r="I76" s="19">
        <f t="shared" si="33"/>
        <v>900</v>
      </c>
    </row>
    <row r="77" spans="1:9" ht="75" hidden="1" customHeight="1" outlineLevel="5">
      <c r="A77" s="25" t="s">
        <v>61</v>
      </c>
      <c r="B77" s="18" t="s">
        <v>0</v>
      </c>
      <c r="C77" s="18" t="s">
        <v>59</v>
      </c>
      <c r="D77" s="18" t="s">
        <v>62</v>
      </c>
      <c r="E77" s="18"/>
      <c r="F77" s="19">
        <v>900</v>
      </c>
      <c r="G77" s="19">
        <f>G78</f>
        <v>900</v>
      </c>
      <c r="H77" s="19">
        <f t="shared" si="33"/>
        <v>900</v>
      </c>
      <c r="I77" s="19">
        <f t="shared" si="33"/>
        <v>900</v>
      </c>
    </row>
    <row r="78" spans="1:9" ht="90" hidden="1" customHeight="1" outlineLevel="6">
      <c r="A78" s="25" t="s">
        <v>63</v>
      </c>
      <c r="B78" s="18" t="s">
        <v>0</v>
      </c>
      <c r="C78" s="18" t="s">
        <v>59</v>
      </c>
      <c r="D78" s="18" t="s">
        <v>64</v>
      </c>
      <c r="E78" s="18"/>
      <c r="F78" s="19">
        <v>900</v>
      </c>
      <c r="G78" s="19">
        <f>G79</f>
        <v>900</v>
      </c>
      <c r="H78" s="19">
        <f t="shared" si="33"/>
        <v>900</v>
      </c>
      <c r="I78" s="19">
        <f t="shared" si="33"/>
        <v>900</v>
      </c>
    </row>
    <row r="79" spans="1:9" ht="45" hidden="1" customHeight="1" outlineLevel="2">
      <c r="A79" s="25" t="s">
        <v>14</v>
      </c>
      <c r="B79" s="18" t="s">
        <v>0</v>
      </c>
      <c r="C79" s="18" t="s">
        <v>59</v>
      </c>
      <c r="D79" s="18" t="s">
        <v>64</v>
      </c>
      <c r="E79" s="18" t="s">
        <v>15</v>
      </c>
      <c r="F79" s="19">
        <v>900</v>
      </c>
      <c r="G79" s="19">
        <v>900</v>
      </c>
      <c r="H79" s="19">
        <v>900</v>
      </c>
      <c r="I79" s="19">
        <v>900</v>
      </c>
    </row>
    <row r="80" spans="1:9" ht="45" hidden="1" customHeight="1" outlineLevel="3">
      <c r="A80" s="25" t="s">
        <v>65</v>
      </c>
      <c r="B80" s="18" t="s">
        <v>0</v>
      </c>
      <c r="C80" s="18" t="s">
        <v>66</v>
      </c>
      <c r="D80" s="18"/>
      <c r="E80" s="18"/>
      <c r="F80" s="19">
        <v>20</v>
      </c>
      <c r="G80" s="19">
        <f>G81</f>
        <v>20</v>
      </c>
      <c r="H80" s="19">
        <f t="shared" ref="H80:I80" si="34">H81</f>
        <v>20</v>
      </c>
      <c r="I80" s="19">
        <f t="shared" si="34"/>
        <v>20</v>
      </c>
    </row>
    <row r="81" spans="1:9" ht="75" hidden="1" customHeight="1" outlineLevel="4">
      <c r="A81" s="25" t="s">
        <v>391</v>
      </c>
      <c r="B81" s="18" t="s">
        <v>0</v>
      </c>
      <c r="C81" s="18" t="s">
        <v>66</v>
      </c>
      <c r="D81" s="18" t="s">
        <v>67</v>
      </c>
      <c r="E81" s="18"/>
      <c r="F81" s="19">
        <v>20</v>
      </c>
      <c r="G81" s="19">
        <f>G82+G85</f>
        <v>20</v>
      </c>
      <c r="H81" s="19">
        <f t="shared" ref="H81:I81" si="35">H82+H85</f>
        <v>20</v>
      </c>
      <c r="I81" s="19">
        <f t="shared" si="35"/>
        <v>20</v>
      </c>
    </row>
    <row r="82" spans="1:9" ht="60" hidden="1" customHeight="1" outlineLevel="5">
      <c r="A82" s="25" t="s">
        <v>68</v>
      </c>
      <c r="B82" s="18" t="s">
        <v>0</v>
      </c>
      <c r="C82" s="18" t="s">
        <v>66</v>
      </c>
      <c r="D82" s="18" t="s">
        <v>69</v>
      </c>
      <c r="E82" s="18"/>
      <c r="F82" s="19">
        <v>10</v>
      </c>
      <c r="G82" s="19">
        <f>G83</f>
        <v>10</v>
      </c>
      <c r="H82" s="19">
        <f t="shared" ref="H82:I83" si="36">H83</f>
        <v>10</v>
      </c>
      <c r="I82" s="19">
        <f t="shared" si="36"/>
        <v>10</v>
      </c>
    </row>
    <row r="83" spans="1:9" ht="60" hidden="1" customHeight="1" outlineLevel="6">
      <c r="A83" s="25" t="s">
        <v>330</v>
      </c>
      <c r="B83" s="18" t="s">
        <v>0</v>
      </c>
      <c r="C83" s="18" t="s">
        <v>66</v>
      </c>
      <c r="D83" s="18" t="s">
        <v>70</v>
      </c>
      <c r="E83" s="18"/>
      <c r="F83" s="19">
        <v>10</v>
      </c>
      <c r="G83" s="19">
        <f>G84</f>
        <v>10</v>
      </c>
      <c r="H83" s="19">
        <f t="shared" si="36"/>
        <v>10</v>
      </c>
      <c r="I83" s="19">
        <f t="shared" si="36"/>
        <v>10</v>
      </c>
    </row>
    <row r="84" spans="1:9" ht="42" hidden="1" customHeight="1" outlineLevel="4">
      <c r="A84" s="25" t="s">
        <v>12</v>
      </c>
      <c r="B84" s="18" t="s">
        <v>0</v>
      </c>
      <c r="C84" s="18" t="s">
        <v>66</v>
      </c>
      <c r="D84" s="18" t="s">
        <v>70</v>
      </c>
      <c r="E84" s="18" t="s">
        <v>13</v>
      </c>
      <c r="F84" s="19">
        <v>10</v>
      </c>
      <c r="G84" s="19">
        <v>10</v>
      </c>
      <c r="H84" s="19">
        <v>10</v>
      </c>
      <c r="I84" s="19">
        <v>10</v>
      </c>
    </row>
    <row r="85" spans="1:9" ht="75" hidden="1" customHeight="1" outlineLevel="5">
      <c r="A85" s="25" t="s">
        <v>71</v>
      </c>
      <c r="B85" s="18" t="s">
        <v>0</v>
      </c>
      <c r="C85" s="18" t="s">
        <v>66</v>
      </c>
      <c r="D85" s="18" t="s">
        <v>72</v>
      </c>
      <c r="E85" s="18"/>
      <c r="F85" s="19">
        <v>10</v>
      </c>
      <c r="G85" s="19">
        <f>G86</f>
        <v>10</v>
      </c>
      <c r="H85" s="19">
        <f t="shared" ref="H85:I86" si="37">H86</f>
        <v>10</v>
      </c>
      <c r="I85" s="19">
        <f t="shared" si="37"/>
        <v>10</v>
      </c>
    </row>
    <row r="86" spans="1:9" ht="45" hidden="1" customHeight="1" outlineLevel="6">
      <c r="A86" s="25" t="s">
        <v>331</v>
      </c>
      <c r="B86" s="18" t="s">
        <v>0</v>
      </c>
      <c r="C86" s="18" t="s">
        <v>66</v>
      </c>
      <c r="D86" s="18" t="s">
        <v>73</v>
      </c>
      <c r="E86" s="18"/>
      <c r="F86" s="19">
        <v>10</v>
      </c>
      <c r="G86" s="19">
        <f>G87</f>
        <v>10</v>
      </c>
      <c r="H86" s="19">
        <f t="shared" si="37"/>
        <v>10</v>
      </c>
      <c r="I86" s="19">
        <f t="shared" si="37"/>
        <v>10</v>
      </c>
    </row>
    <row r="87" spans="1:9" ht="41.45" hidden="1" customHeight="1" outlineLevel="1">
      <c r="A87" s="25" t="s">
        <v>12</v>
      </c>
      <c r="B87" s="18" t="s">
        <v>0</v>
      </c>
      <c r="C87" s="18" t="s">
        <v>66</v>
      </c>
      <c r="D87" s="18" t="s">
        <v>73</v>
      </c>
      <c r="E87" s="18" t="s">
        <v>13</v>
      </c>
      <c r="F87" s="19">
        <v>10</v>
      </c>
      <c r="G87" s="19">
        <v>10</v>
      </c>
      <c r="H87" s="19">
        <v>10</v>
      </c>
      <c r="I87" s="19">
        <v>10</v>
      </c>
    </row>
    <row r="88" spans="1:9" ht="15.75" hidden="1" customHeight="1" outlineLevel="2">
      <c r="A88" s="25" t="s">
        <v>74</v>
      </c>
      <c r="B88" s="18" t="s">
        <v>0</v>
      </c>
      <c r="C88" s="18" t="s">
        <v>75</v>
      </c>
      <c r="D88" s="18"/>
      <c r="E88" s="18"/>
      <c r="F88" s="19">
        <f>F89+F94+F102</f>
        <v>24705.8</v>
      </c>
      <c r="G88" s="19">
        <f>G89+G94+G102</f>
        <v>24705.8</v>
      </c>
      <c r="H88" s="19">
        <f t="shared" ref="H88:I88" si="38">H89+H94+H102</f>
        <v>24725.9</v>
      </c>
      <c r="I88" s="19">
        <f t="shared" si="38"/>
        <v>24725.9</v>
      </c>
    </row>
    <row r="89" spans="1:9" ht="30" hidden="1" customHeight="1" outlineLevel="3">
      <c r="A89" s="25" t="s">
        <v>76</v>
      </c>
      <c r="B89" s="18" t="s">
        <v>0</v>
      </c>
      <c r="C89" s="18" t="s">
        <v>77</v>
      </c>
      <c r="D89" s="18"/>
      <c r="E89" s="18"/>
      <c r="F89" s="19">
        <v>2067</v>
      </c>
      <c r="G89" s="19">
        <f>G90</f>
        <v>2067</v>
      </c>
      <c r="H89" s="19">
        <f t="shared" ref="H89:I92" si="39">H90</f>
        <v>2067</v>
      </c>
      <c r="I89" s="19">
        <f t="shared" si="39"/>
        <v>2067</v>
      </c>
    </row>
    <row r="90" spans="1:9" ht="60" hidden="1" customHeight="1" outlineLevel="4">
      <c r="A90" s="25" t="s">
        <v>390</v>
      </c>
      <c r="B90" s="18" t="s">
        <v>0</v>
      </c>
      <c r="C90" s="18" t="s">
        <v>77</v>
      </c>
      <c r="D90" s="18" t="s">
        <v>60</v>
      </c>
      <c r="E90" s="18"/>
      <c r="F90" s="19">
        <v>2067</v>
      </c>
      <c r="G90" s="19">
        <f>G91</f>
        <v>2067</v>
      </c>
      <c r="H90" s="19">
        <f t="shared" si="39"/>
        <v>2067</v>
      </c>
      <c r="I90" s="19">
        <f t="shared" si="39"/>
        <v>2067</v>
      </c>
    </row>
    <row r="91" spans="1:9" ht="75" hidden="1" customHeight="1" outlineLevel="5">
      <c r="A91" s="25" t="s">
        <v>61</v>
      </c>
      <c r="B91" s="18" t="s">
        <v>0</v>
      </c>
      <c r="C91" s="18" t="s">
        <v>77</v>
      </c>
      <c r="D91" s="18" t="s">
        <v>62</v>
      </c>
      <c r="E91" s="18"/>
      <c r="F91" s="19">
        <v>2067</v>
      </c>
      <c r="G91" s="19">
        <f>G92</f>
        <v>2067</v>
      </c>
      <c r="H91" s="19">
        <f t="shared" si="39"/>
        <v>2067</v>
      </c>
      <c r="I91" s="19">
        <f t="shared" si="39"/>
        <v>2067</v>
      </c>
    </row>
    <row r="92" spans="1:9" ht="30" hidden="1" customHeight="1" outlineLevel="6">
      <c r="A92" s="25" t="s">
        <v>332</v>
      </c>
      <c r="B92" s="18" t="s">
        <v>0</v>
      </c>
      <c r="C92" s="18" t="s">
        <v>77</v>
      </c>
      <c r="D92" s="18" t="s">
        <v>78</v>
      </c>
      <c r="E92" s="18"/>
      <c r="F92" s="19">
        <v>2067</v>
      </c>
      <c r="G92" s="19">
        <f>G93</f>
        <v>2067</v>
      </c>
      <c r="H92" s="19">
        <f t="shared" si="39"/>
        <v>2067</v>
      </c>
      <c r="I92" s="19">
        <f t="shared" si="39"/>
        <v>2067</v>
      </c>
    </row>
    <row r="93" spans="1:9" ht="45" hidden="1" customHeight="1" outlineLevel="2">
      <c r="A93" s="25" t="s">
        <v>79</v>
      </c>
      <c r="B93" s="18" t="s">
        <v>0</v>
      </c>
      <c r="C93" s="18" t="s">
        <v>77</v>
      </c>
      <c r="D93" s="18" t="s">
        <v>78</v>
      </c>
      <c r="E93" s="18" t="s">
        <v>80</v>
      </c>
      <c r="F93" s="19">
        <v>2067</v>
      </c>
      <c r="G93" s="19">
        <v>2067</v>
      </c>
      <c r="H93" s="19">
        <v>2067</v>
      </c>
      <c r="I93" s="19">
        <v>2067</v>
      </c>
    </row>
    <row r="94" spans="1:9" ht="15" hidden="1" customHeight="1" outlineLevel="3">
      <c r="A94" s="25" t="s">
        <v>81</v>
      </c>
      <c r="B94" s="18" t="s">
        <v>0</v>
      </c>
      <c r="C94" s="18" t="s">
        <v>82</v>
      </c>
      <c r="D94" s="18"/>
      <c r="E94" s="18"/>
      <c r="F94" s="19">
        <v>934</v>
      </c>
      <c r="G94" s="19">
        <f>G95</f>
        <v>934</v>
      </c>
      <c r="H94" s="19">
        <f t="shared" ref="H94:I94" si="40">H95</f>
        <v>934</v>
      </c>
      <c r="I94" s="19">
        <f t="shared" si="40"/>
        <v>934</v>
      </c>
    </row>
    <row r="95" spans="1:9" ht="60" hidden="1" customHeight="1" outlineLevel="4">
      <c r="A95" s="25" t="s">
        <v>390</v>
      </c>
      <c r="B95" s="18" t="s">
        <v>0</v>
      </c>
      <c r="C95" s="18" t="s">
        <v>82</v>
      </c>
      <c r="D95" s="18" t="s">
        <v>60</v>
      </c>
      <c r="E95" s="18"/>
      <c r="F95" s="19">
        <v>934</v>
      </c>
      <c r="G95" s="19">
        <f>G96+G99</f>
        <v>934</v>
      </c>
      <c r="H95" s="19">
        <f t="shared" ref="H95:I95" si="41">H96+H99</f>
        <v>934</v>
      </c>
      <c r="I95" s="19">
        <f t="shared" si="41"/>
        <v>934</v>
      </c>
    </row>
    <row r="96" spans="1:9" ht="45" hidden="1" customHeight="1" outlineLevel="5">
      <c r="A96" s="25" t="s">
        <v>83</v>
      </c>
      <c r="B96" s="18" t="s">
        <v>0</v>
      </c>
      <c r="C96" s="18" t="s">
        <v>82</v>
      </c>
      <c r="D96" s="18" t="s">
        <v>84</v>
      </c>
      <c r="E96" s="18"/>
      <c r="F96" s="19">
        <v>20</v>
      </c>
      <c r="G96" s="19">
        <f>G97</f>
        <v>20</v>
      </c>
      <c r="H96" s="19">
        <f t="shared" ref="H96:I97" si="42">H97</f>
        <v>20</v>
      </c>
      <c r="I96" s="19">
        <f t="shared" si="42"/>
        <v>20</v>
      </c>
    </row>
    <row r="97" spans="1:9" ht="90" hidden="1" customHeight="1" outlineLevel="6">
      <c r="A97" s="25" t="s">
        <v>85</v>
      </c>
      <c r="B97" s="18" t="s">
        <v>0</v>
      </c>
      <c r="C97" s="18" t="s">
        <v>82</v>
      </c>
      <c r="D97" s="18" t="s">
        <v>86</v>
      </c>
      <c r="E97" s="18"/>
      <c r="F97" s="19">
        <v>20</v>
      </c>
      <c r="G97" s="19">
        <f>G98</f>
        <v>20</v>
      </c>
      <c r="H97" s="19">
        <f t="shared" si="42"/>
        <v>20</v>
      </c>
      <c r="I97" s="19">
        <f t="shared" si="42"/>
        <v>20</v>
      </c>
    </row>
    <row r="98" spans="1:9" ht="40.9" hidden="1" customHeight="1" outlineLevel="4">
      <c r="A98" s="25" t="s">
        <v>12</v>
      </c>
      <c r="B98" s="18" t="s">
        <v>0</v>
      </c>
      <c r="C98" s="18" t="s">
        <v>82</v>
      </c>
      <c r="D98" s="18" t="s">
        <v>86</v>
      </c>
      <c r="E98" s="18" t="s">
        <v>13</v>
      </c>
      <c r="F98" s="19">
        <v>20</v>
      </c>
      <c r="G98" s="19">
        <v>20</v>
      </c>
      <c r="H98" s="19">
        <v>20</v>
      </c>
      <c r="I98" s="19">
        <v>20</v>
      </c>
    </row>
    <row r="99" spans="1:9" ht="75" hidden="1" customHeight="1" outlineLevel="5">
      <c r="A99" s="25" t="s">
        <v>61</v>
      </c>
      <c r="B99" s="18" t="s">
        <v>0</v>
      </c>
      <c r="C99" s="18" t="s">
        <v>82</v>
      </c>
      <c r="D99" s="18" t="s">
        <v>62</v>
      </c>
      <c r="E99" s="18"/>
      <c r="F99" s="19">
        <v>914</v>
      </c>
      <c r="G99" s="19">
        <f>G100</f>
        <v>914</v>
      </c>
      <c r="H99" s="19">
        <f t="shared" ref="H99:I100" si="43">H100</f>
        <v>914</v>
      </c>
      <c r="I99" s="19">
        <f t="shared" si="43"/>
        <v>914</v>
      </c>
    </row>
    <row r="100" spans="1:9" ht="30" hidden="1" customHeight="1" outlineLevel="6">
      <c r="A100" s="25" t="s">
        <v>87</v>
      </c>
      <c r="B100" s="18" t="s">
        <v>0</v>
      </c>
      <c r="C100" s="18" t="s">
        <v>82</v>
      </c>
      <c r="D100" s="18" t="s">
        <v>88</v>
      </c>
      <c r="E100" s="18"/>
      <c r="F100" s="19">
        <v>914</v>
      </c>
      <c r="G100" s="19">
        <f>G101</f>
        <v>914</v>
      </c>
      <c r="H100" s="19">
        <f t="shared" si="43"/>
        <v>914</v>
      </c>
      <c r="I100" s="19">
        <f t="shared" si="43"/>
        <v>914</v>
      </c>
    </row>
    <row r="101" spans="1:9" ht="45" hidden="1" customHeight="1" outlineLevel="2">
      <c r="A101" s="25" t="s">
        <v>79</v>
      </c>
      <c r="B101" s="18" t="s">
        <v>0</v>
      </c>
      <c r="C101" s="18" t="s">
        <v>82</v>
      </c>
      <c r="D101" s="18" t="s">
        <v>88</v>
      </c>
      <c r="E101" s="18" t="s">
        <v>80</v>
      </c>
      <c r="F101" s="19">
        <v>914</v>
      </c>
      <c r="G101" s="19">
        <v>914</v>
      </c>
      <c r="H101" s="19">
        <v>914</v>
      </c>
      <c r="I101" s="19">
        <v>914</v>
      </c>
    </row>
    <row r="102" spans="1:9" ht="30" hidden="1" customHeight="1" outlineLevel="3">
      <c r="A102" s="25" t="s">
        <v>89</v>
      </c>
      <c r="B102" s="18" t="s">
        <v>0</v>
      </c>
      <c r="C102" s="18" t="s">
        <v>90</v>
      </c>
      <c r="D102" s="18"/>
      <c r="E102" s="18"/>
      <c r="F102" s="19">
        <v>21704.799999999999</v>
      </c>
      <c r="G102" s="19">
        <f>G103</f>
        <v>21704.799999999999</v>
      </c>
      <c r="H102" s="19">
        <f t="shared" ref="H102:I103" si="44">H103</f>
        <v>21724.9</v>
      </c>
      <c r="I102" s="19">
        <f t="shared" si="44"/>
        <v>21724.9</v>
      </c>
    </row>
    <row r="103" spans="1:9" ht="60" hidden="1" customHeight="1" outlineLevel="4">
      <c r="A103" s="25" t="s">
        <v>390</v>
      </c>
      <c r="B103" s="18" t="s">
        <v>0</v>
      </c>
      <c r="C103" s="18" t="s">
        <v>90</v>
      </c>
      <c r="D103" s="18" t="s">
        <v>60</v>
      </c>
      <c r="E103" s="18"/>
      <c r="F103" s="19">
        <v>21704.799999999999</v>
      </c>
      <c r="G103" s="19">
        <f>G104</f>
        <v>21704.799999999999</v>
      </c>
      <c r="H103" s="19">
        <f t="shared" si="44"/>
        <v>21724.9</v>
      </c>
      <c r="I103" s="19">
        <f t="shared" si="44"/>
        <v>21724.9</v>
      </c>
    </row>
    <row r="104" spans="1:9" ht="45" hidden="1" customHeight="1" outlineLevel="5">
      <c r="A104" s="25" t="s">
        <v>83</v>
      </c>
      <c r="B104" s="18" t="s">
        <v>0</v>
      </c>
      <c r="C104" s="18" t="s">
        <v>90</v>
      </c>
      <c r="D104" s="18" t="s">
        <v>84</v>
      </c>
      <c r="E104" s="18"/>
      <c r="F104" s="19">
        <v>21704.799999999999</v>
      </c>
      <c r="G104" s="19">
        <f>G105+G107+G109+G111</f>
        <v>21704.799999999999</v>
      </c>
      <c r="H104" s="19">
        <f t="shared" ref="H104:I104" si="45">H105+H107+H109+H111</f>
        <v>21724.9</v>
      </c>
      <c r="I104" s="19">
        <f t="shared" si="45"/>
        <v>21724.9</v>
      </c>
    </row>
    <row r="105" spans="1:9" ht="75" hidden="1" customHeight="1" outlineLevel="6">
      <c r="A105" s="25" t="s">
        <v>91</v>
      </c>
      <c r="B105" s="18" t="s">
        <v>0</v>
      </c>
      <c r="C105" s="18" t="s">
        <v>90</v>
      </c>
      <c r="D105" s="18" t="s">
        <v>92</v>
      </c>
      <c r="E105" s="18"/>
      <c r="F105" s="19">
        <v>2806.1</v>
      </c>
      <c r="G105" s="19">
        <f>G106</f>
        <v>2806.1</v>
      </c>
      <c r="H105" s="19">
        <f t="shared" ref="H105:I105" si="46">H106</f>
        <v>2826.2</v>
      </c>
      <c r="I105" s="19">
        <f t="shared" si="46"/>
        <v>2826.2</v>
      </c>
    </row>
    <row r="106" spans="1:9" ht="45" hidden="1" customHeight="1" outlineLevel="5">
      <c r="A106" s="25" t="s">
        <v>79</v>
      </c>
      <c r="B106" s="18" t="s">
        <v>0</v>
      </c>
      <c r="C106" s="18" t="s">
        <v>90</v>
      </c>
      <c r="D106" s="18" t="s">
        <v>92</v>
      </c>
      <c r="E106" s="18" t="s">
        <v>80</v>
      </c>
      <c r="F106" s="19">
        <v>2806.1</v>
      </c>
      <c r="G106" s="19">
        <v>2806.1</v>
      </c>
      <c r="H106" s="19">
        <v>2826.2</v>
      </c>
      <c r="I106" s="19">
        <v>2826.2</v>
      </c>
    </row>
    <row r="107" spans="1:9" ht="60" hidden="1" customHeight="1" outlineLevel="6">
      <c r="A107" s="25" t="s">
        <v>93</v>
      </c>
      <c r="B107" s="18" t="s">
        <v>0</v>
      </c>
      <c r="C107" s="18" t="s">
        <v>90</v>
      </c>
      <c r="D107" s="18" t="s">
        <v>94</v>
      </c>
      <c r="E107" s="18"/>
      <c r="F107" s="19">
        <v>15267.5</v>
      </c>
      <c r="G107" s="19">
        <f>G108</f>
        <v>15267.5</v>
      </c>
      <c r="H107" s="19">
        <f t="shared" ref="H107:I107" si="47">H108</f>
        <v>15267.5</v>
      </c>
      <c r="I107" s="19">
        <f t="shared" si="47"/>
        <v>15267.5</v>
      </c>
    </row>
    <row r="108" spans="1:9" ht="45" hidden="1" customHeight="1" outlineLevel="5">
      <c r="A108" s="25" t="s">
        <v>79</v>
      </c>
      <c r="B108" s="18" t="s">
        <v>0</v>
      </c>
      <c r="C108" s="18" t="s">
        <v>90</v>
      </c>
      <c r="D108" s="18" t="s">
        <v>94</v>
      </c>
      <c r="E108" s="18" t="s">
        <v>80</v>
      </c>
      <c r="F108" s="19">
        <v>15267.5</v>
      </c>
      <c r="G108" s="19">
        <v>15267.5</v>
      </c>
      <c r="H108" s="19">
        <v>15267.5</v>
      </c>
      <c r="I108" s="19">
        <v>15267.5</v>
      </c>
    </row>
    <row r="109" spans="1:9" s="47" customFormat="1" ht="240" hidden="1" customHeight="1" outlineLevel="6">
      <c r="A109" s="25" t="s">
        <v>333</v>
      </c>
      <c r="B109" s="18" t="s">
        <v>0</v>
      </c>
      <c r="C109" s="18" t="s">
        <v>90</v>
      </c>
      <c r="D109" s="18" t="s">
        <v>95</v>
      </c>
      <c r="E109" s="18"/>
      <c r="F109" s="19">
        <v>297.3</v>
      </c>
      <c r="G109" s="19">
        <f>G110</f>
        <v>297.3</v>
      </c>
      <c r="H109" s="19">
        <f t="shared" ref="H109:I109" si="48">H110</f>
        <v>297.3</v>
      </c>
      <c r="I109" s="19">
        <f t="shared" si="48"/>
        <v>297.3</v>
      </c>
    </row>
    <row r="110" spans="1:9" ht="45" hidden="1" customHeight="1" outlineLevel="5">
      <c r="A110" s="25" t="s">
        <v>79</v>
      </c>
      <c r="B110" s="18" t="s">
        <v>0</v>
      </c>
      <c r="C110" s="18" t="s">
        <v>90</v>
      </c>
      <c r="D110" s="18" t="s">
        <v>95</v>
      </c>
      <c r="E110" s="18" t="s">
        <v>80</v>
      </c>
      <c r="F110" s="19">
        <v>297.3</v>
      </c>
      <c r="G110" s="19">
        <v>297.3</v>
      </c>
      <c r="H110" s="19">
        <v>297.3</v>
      </c>
      <c r="I110" s="19">
        <v>297.3</v>
      </c>
    </row>
    <row r="111" spans="1:9" ht="60" hidden="1" customHeight="1" outlineLevel="6">
      <c r="A111" s="25" t="s">
        <v>96</v>
      </c>
      <c r="B111" s="18" t="s">
        <v>0</v>
      </c>
      <c r="C111" s="18" t="s">
        <v>90</v>
      </c>
      <c r="D111" s="18" t="s">
        <v>97</v>
      </c>
      <c r="E111" s="18"/>
      <c r="F111" s="19">
        <v>3333.9</v>
      </c>
      <c r="G111" s="19">
        <f>G112</f>
        <v>3333.9</v>
      </c>
      <c r="H111" s="19">
        <f t="shared" ref="H111:I111" si="49">H112</f>
        <v>3333.9</v>
      </c>
      <c r="I111" s="19">
        <f t="shared" si="49"/>
        <v>3333.9</v>
      </c>
    </row>
    <row r="112" spans="1:9" s="47" customFormat="1" ht="45" hidden="1" customHeight="1">
      <c r="A112" s="25" t="s">
        <v>79</v>
      </c>
      <c r="B112" s="18" t="s">
        <v>0</v>
      </c>
      <c r="C112" s="18" t="s">
        <v>90</v>
      </c>
      <c r="D112" s="18" t="s">
        <v>97</v>
      </c>
      <c r="E112" s="18" t="s">
        <v>80</v>
      </c>
      <c r="F112" s="19">
        <v>3333.9</v>
      </c>
      <c r="G112" s="19">
        <v>3333.9</v>
      </c>
      <c r="H112" s="19">
        <v>3333.9</v>
      </c>
      <c r="I112" s="19">
        <v>3333.9</v>
      </c>
    </row>
    <row r="113" spans="1:9" s="47" customFormat="1" ht="28.5" hidden="1" customHeight="1" outlineLevel="1">
      <c r="A113" s="26" t="s">
        <v>98</v>
      </c>
      <c r="B113" s="20" t="s">
        <v>99</v>
      </c>
      <c r="C113" s="20"/>
      <c r="D113" s="20"/>
      <c r="E113" s="20"/>
      <c r="F113" s="21">
        <v>7108.8</v>
      </c>
      <c r="G113" s="21">
        <f>G114</f>
        <v>7108.8</v>
      </c>
      <c r="H113" s="21">
        <f t="shared" ref="H113:I113" si="50">H114</f>
        <v>7108.8</v>
      </c>
      <c r="I113" s="21">
        <f t="shared" si="50"/>
        <v>7108.8</v>
      </c>
    </row>
    <row r="114" spans="1:9" ht="45" hidden="1" customHeight="1" outlineLevel="2">
      <c r="A114" s="25" t="s">
        <v>1</v>
      </c>
      <c r="B114" s="18" t="s">
        <v>99</v>
      </c>
      <c r="C114" s="18" t="s">
        <v>2</v>
      </c>
      <c r="D114" s="18"/>
      <c r="E114" s="18"/>
      <c r="F114" s="19">
        <v>7108.8</v>
      </c>
      <c r="G114" s="19">
        <f>G115+G124</f>
        <v>7108.8</v>
      </c>
      <c r="H114" s="19">
        <f t="shared" ref="H114:I114" si="51">H115+H124</f>
        <v>7108.8</v>
      </c>
      <c r="I114" s="19">
        <f t="shared" si="51"/>
        <v>7108.8</v>
      </c>
    </row>
    <row r="115" spans="1:9" ht="120" hidden="1" customHeight="1" outlineLevel="3">
      <c r="A115" s="25" t="s">
        <v>100</v>
      </c>
      <c r="B115" s="18" t="s">
        <v>99</v>
      </c>
      <c r="C115" s="18" t="s">
        <v>101</v>
      </c>
      <c r="D115" s="18"/>
      <c r="E115" s="18"/>
      <c r="F115" s="19">
        <v>7053.8</v>
      </c>
      <c r="G115" s="19">
        <f>G116+G120</f>
        <v>7053.8</v>
      </c>
      <c r="H115" s="19">
        <f t="shared" ref="H115:I115" si="52">H116+H120</f>
        <v>7053.8</v>
      </c>
      <c r="I115" s="19">
        <f t="shared" si="52"/>
        <v>7053.8</v>
      </c>
    </row>
    <row r="116" spans="1:9" ht="75" hidden="1" customHeight="1" outlineLevel="4">
      <c r="A116" s="25" t="s">
        <v>385</v>
      </c>
      <c r="B116" s="18" t="s">
        <v>99</v>
      </c>
      <c r="C116" s="18" t="s">
        <v>101</v>
      </c>
      <c r="D116" s="18" t="s">
        <v>25</v>
      </c>
      <c r="E116" s="18"/>
      <c r="F116" s="19">
        <v>3</v>
      </c>
      <c r="G116" s="19">
        <f>G117</f>
        <v>3</v>
      </c>
      <c r="H116" s="19">
        <f t="shared" ref="H116:I118" si="53">H117</f>
        <v>3</v>
      </c>
      <c r="I116" s="19">
        <f t="shared" si="53"/>
        <v>3</v>
      </c>
    </row>
    <row r="117" spans="1:9" ht="60" hidden="1" customHeight="1" outlineLevel="5">
      <c r="A117" s="25" t="s">
        <v>386</v>
      </c>
      <c r="B117" s="18" t="s">
        <v>99</v>
      </c>
      <c r="C117" s="18" t="s">
        <v>101</v>
      </c>
      <c r="D117" s="18" t="s">
        <v>26</v>
      </c>
      <c r="E117" s="18"/>
      <c r="F117" s="19">
        <v>3</v>
      </c>
      <c r="G117" s="19">
        <f>G118</f>
        <v>3</v>
      </c>
      <c r="H117" s="19">
        <f t="shared" si="53"/>
        <v>3</v>
      </c>
      <c r="I117" s="19">
        <f t="shared" si="53"/>
        <v>3</v>
      </c>
    </row>
    <row r="118" spans="1:9" ht="115.9" hidden="1" customHeight="1" outlineLevel="6">
      <c r="A118" s="25" t="s">
        <v>27</v>
      </c>
      <c r="B118" s="18" t="s">
        <v>99</v>
      </c>
      <c r="C118" s="18" t="s">
        <v>101</v>
      </c>
      <c r="D118" s="18" t="s">
        <v>28</v>
      </c>
      <c r="E118" s="18"/>
      <c r="F118" s="19">
        <v>3</v>
      </c>
      <c r="G118" s="19">
        <f>G119</f>
        <v>3</v>
      </c>
      <c r="H118" s="19">
        <f t="shared" si="53"/>
        <v>3</v>
      </c>
      <c r="I118" s="19">
        <f t="shared" si="53"/>
        <v>3</v>
      </c>
    </row>
    <row r="119" spans="1:9" ht="42" hidden="1" customHeight="1" outlineLevel="3">
      <c r="A119" s="25" t="s">
        <v>12</v>
      </c>
      <c r="B119" s="18" t="s">
        <v>99</v>
      </c>
      <c r="C119" s="18" t="s">
        <v>101</v>
      </c>
      <c r="D119" s="18" t="s">
        <v>28</v>
      </c>
      <c r="E119" s="18" t="s">
        <v>13</v>
      </c>
      <c r="F119" s="19">
        <v>3</v>
      </c>
      <c r="G119" s="19">
        <v>3</v>
      </c>
      <c r="H119" s="19">
        <v>3</v>
      </c>
      <c r="I119" s="19">
        <v>3</v>
      </c>
    </row>
    <row r="120" spans="1:9" ht="45" hidden="1" customHeight="1" outlineLevel="6">
      <c r="A120" s="25" t="s">
        <v>19</v>
      </c>
      <c r="B120" s="18" t="s">
        <v>99</v>
      </c>
      <c r="C120" s="18" t="s">
        <v>101</v>
      </c>
      <c r="D120" s="18" t="s">
        <v>20</v>
      </c>
      <c r="E120" s="18"/>
      <c r="F120" s="19">
        <v>7050.8</v>
      </c>
      <c r="G120" s="19">
        <f>G121+G122+G123</f>
        <v>7050.8</v>
      </c>
      <c r="H120" s="19">
        <f t="shared" ref="H120:I120" si="54">H121+H122+H123</f>
        <v>7050.8</v>
      </c>
      <c r="I120" s="19">
        <f t="shared" si="54"/>
        <v>7050.8</v>
      </c>
    </row>
    <row r="121" spans="1:9" ht="180" hidden="1" customHeight="1" outlineLevel="6">
      <c r="A121" s="25" t="s">
        <v>8</v>
      </c>
      <c r="B121" s="18" t="s">
        <v>99</v>
      </c>
      <c r="C121" s="18" t="s">
        <v>101</v>
      </c>
      <c r="D121" s="18" t="s">
        <v>20</v>
      </c>
      <c r="E121" s="18" t="s">
        <v>9</v>
      </c>
      <c r="F121" s="19">
        <v>6665.8</v>
      </c>
      <c r="G121" s="19">
        <v>6665.8</v>
      </c>
      <c r="H121" s="19">
        <v>6665.8</v>
      </c>
      <c r="I121" s="19">
        <v>6665.8</v>
      </c>
    </row>
    <row r="122" spans="1:9" ht="41.45" hidden="1" customHeight="1" outlineLevel="6">
      <c r="A122" s="25" t="s">
        <v>12</v>
      </c>
      <c r="B122" s="18" t="s">
        <v>99</v>
      </c>
      <c r="C122" s="18" t="s">
        <v>101</v>
      </c>
      <c r="D122" s="18" t="s">
        <v>20</v>
      </c>
      <c r="E122" s="18" t="s">
        <v>13</v>
      </c>
      <c r="F122" s="19">
        <v>377.4</v>
      </c>
      <c r="G122" s="19">
        <v>377.4</v>
      </c>
      <c r="H122" s="19">
        <v>377.4</v>
      </c>
      <c r="I122" s="19">
        <v>377.4</v>
      </c>
    </row>
    <row r="123" spans="1:9" s="47" customFormat="1" ht="45" hidden="1" customHeight="1" outlineLevel="2">
      <c r="A123" s="25" t="s">
        <v>14</v>
      </c>
      <c r="B123" s="18" t="s">
        <v>99</v>
      </c>
      <c r="C123" s="18" t="s">
        <v>101</v>
      </c>
      <c r="D123" s="18" t="s">
        <v>20</v>
      </c>
      <c r="E123" s="18" t="s">
        <v>15</v>
      </c>
      <c r="F123" s="19">
        <v>7.6</v>
      </c>
      <c r="G123" s="19">
        <v>7.6</v>
      </c>
      <c r="H123" s="19">
        <v>7.6</v>
      </c>
      <c r="I123" s="19">
        <v>7.6</v>
      </c>
    </row>
    <row r="124" spans="1:9" ht="45" hidden="1" customHeight="1" outlineLevel="3">
      <c r="A124" s="25" t="s">
        <v>23</v>
      </c>
      <c r="B124" s="18" t="s">
        <v>99</v>
      </c>
      <c r="C124" s="18" t="s">
        <v>24</v>
      </c>
      <c r="D124" s="18"/>
      <c r="E124" s="18"/>
      <c r="F124" s="19">
        <v>55</v>
      </c>
      <c r="G124" s="19">
        <f>G125</f>
        <v>55</v>
      </c>
      <c r="H124" s="19">
        <f t="shared" ref="H124:I125" si="55">H125</f>
        <v>55</v>
      </c>
      <c r="I124" s="19">
        <f t="shared" si="55"/>
        <v>55</v>
      </c>
    </row>
    <row r="125" spans="1:9" ht="45" hidden="1" customHeight="1" outlineLevel="6">
      <c r="A125" s="25" t="s">
        <v>19</v>
      </c>
      <c r="B125" s="18" t="s">
        <v>99</v>
      </c>
      <c r="C125" s="18" t="s">
        <v>24</v>
      </c>
      <c r="D125" s="18" t="s">
        <v>20</v>
      </c>
      <c r="E125" s="18"/>
      <c r="F125" s="19">
        <v>55</v>
      </c>
      <c r="G125" s="19">
        <f>G126</f>
        <v>55</v>
      </c>
      <c r="H125" s="19">
        <f t="shared" si="55"/>
        <v>55</v>
      </c>
      <c r="I125" s="19">
        <f t="shared" si="55"/>
        <v>55</v>
      </c>
    </row>
    <row r="126" spans="1:9" s="47" customFormat="1" ht="42" hidden="1" customHeight="1">
      <c r="A126" s="25" t="s">
        <v>12</v>
      </c>
      <c r="B126" s="18" t="s">
        <v>99</v>
      </c>
      <c r="C126" s="18" t="s">
        <v>24</v>
      </c>
      <c r="D126" s="18" t="s">
        <v>20</v>
      </c>
      <c r="E126" s="18" t="s">
        <v>13</v>
      </c>
      <c r="F126" s="19">
        <v>55</v>
      </c>
      <c r="G126" s="19">
        <v>55</v>
      </c>
      <c r="H126" s="19">
        <v>55</v>
      </c>
      <c r="I126" s="19">
        <v>55</v>
      </c>
    </row>
    <row r="127" spans="1:9" s="47" customFormat="1" ht="70.150000000000006" customHeight="1" outlineLevel="1">
      <c r="A127" s="26" t="s">
        <v>102</v>
      </c>
      <c r="B127" s="20" t="s">
        <v>103</v>
      </c>
      <c r="C127" s="20"/>
      <c r="D127" s="20"/>
      <c r="E127" s="20"/>
      <c r="F127" s="21">
        <f>F128+F142+F214</f>
        <v>104681.5</v>
      </c>
      <c r="G127" s="21">
        <f>G128+G142+G214</f>
        <v>115471.5</v>
      </c>
      <c r="H127" s="21">
        <f t="shared" ref="H127:I127" si="56">H128+H142+H214</f>
        <v>197619.19999999998</v>
      </c>
      <c r="I127" s="21">
        <f t="shared" si="56"/>
        <v>197619.19999999998</v>
      </c>
    </row>
    <row r="128" spans="1:9" ht="30" hidden="1" outlineLevel="2">
      <c r="A128" s="25" t="s">
        <v>56</v>
      </c>
      <c r="B128" s="18" t="s">
        <v>103</v>
      </c>
      <c r="C128" s="18" t="s">
        <v>57</v>
      </c>
      <c r="D128" s="18"/>
      <c r="E128" s="18"/>
      <c r="F128" s="19">
        <v>76317.5</v>
      </c>
      <c r="G128" s="19">
        <f>G129</f>
        <v>76317.5</v>
      </c>
      <c r="H128" s="19">
        <f t="shared" ref="H128:I130" si="57">H129</f>
        <v>137607.5</v>
      </c>
      <c r="I128" s="19">
        <f t="shared" si="57"/>
        <v>137607.5</v>
      </c>
    </row>
    <row r="129" spans="1:9" ht="30" hidden="1" outlineLevel="3">
      <c r="A129" s="25" t="s">
        <v>104</v>
      </c>
      <c r="B129" s="18" t="s">
        <v>103</v>
      </c>
      <c r="C129" s="18" t="s">
        <v>105</v>
      </c>
      <c r="D129" s="18"/>
      <c r="E129" s="18"/>
      <c r="F129" s="19">
        <v>76317.5</v>
      </c>
      <c r="G129" s="19">
        <f>G130</f>
        <v>76317.5</v>
      </c>
      <c r="H129" s="19">
        <f t="shared" si="57"/>
        <v>137607.5</v>
      </c>
      <c r="I129" s="19">
        <f t="shared" si="57"/>
        <v>137607.5</v>
      </c>
    </row>
    <row r="130" spans="1:9" ht="60" hidden="1" outlineLevel="3">
      <c r="A130" s="25" t="s">
        <v>381</v>
      </c>
      <c r="B130" s="18" t="s">
        <v>103</v>
      </c>
      <c r="C130" s="18" t="s">
        <v>105</v>
      </c>
      <c r="D130" s="18" t="s">
        <v>106</v>
      </c>
      <c r="E130" s="18"/>
      <c r="F130" s="19">
        <v>76317.5</v>
      </c>
      <c r="G130" s="19">
        <f>G131</f>
        <v>76317.5</v>
      </c>
      <c r="H130" s="19">
        <f t="shared" si="57"/>
        <v>137607.5</v>
      </c>
      <c r="I130" s="19">
        <f t="shared" si="57"/>
        <v>137607.5</v>
      </c>
    </row>
    <row r="131" spans="1:9" ht="105" hidden="1" outlineLevel="4">
      <c r="A131" s="25" t="s">
        <v>107</v>
      </c>
      <c r="B131" s="18" t="s">
        <v>103</v>
      </c>
      <c r="C131" s="18" t="s">
        <v>105</v>
      </c>
      <c r="D131" s="18" t="s">
        <v>108</v>
      </c>
      <c r="E131" s="18"/>
      <c r="F131" s="19">
        <v>76317.5</v>
      </c>
      <c r="G131" s="19">
        <f>G132+G134+G136+G138+G140</f>
        <v>76317.5</v>
      </c>
      <c r="H131" s="19">
        <f t="shared" ref="H131:I131" si="58">H132+H134+H136+H138+H140</f>
        <v>137607.5</v>
      </c>
      <c r="I131" s="19">
        <f t="shared" si="58"/>
        <v>137607.5</v>
      </c>
    </row>
    <row r="132" spans="1:9" ht="90" hidden="1" outlineLevel="4">
      <c r="A132" s="17" t="s">
        <v>460</v>
      </c>
      <c r="B132" s="38" t="s">
        <v>103</v>
      </c>
      <c r="C132" s="38" t="s">
        <v>105</v>
      </c>
      <c r="D132" s="38" t="s">
        <v>109</v>
      </c>
      <c r="E132" s="38"/>
      <c r="F132" s="19">
        <f>F133</f>
        <v>10300</v>
      </c>
      <c r="G132" s="19">
        <f>G133</f>
        <v>10300</v>
      </c>
      <c r="H132" s="19">
        <f t="shared" ref="H132:I132" si="59">H133</f>
        <v>20600</v>
      </c>
      <c r="I132" s="19">
        <f t="shared" si="59"/>
        <v>20600</v>
      </c>
    </row>
    <row r="133" spans="1:9" ht="75" hidden="1" outlineLevel="4">
      <c r="A133" s="17" t="s">
        <v>463</v>
      </c>
      <c r="B133" s="38" t="s">
        <v>103</v>
      </c>
      <c r="C133" s="38" t="s">
        <v>105</v>
      </c>
      <c r="D133" s="38" t="s">
        <v>109</v>
      </c>
      <c r="E133" s="38" t="s">
        <v>13</v>
      </c>
      <c r="F133" s="19">
        <v>10300</v>
      </c>
      <c r="G133" s="19">
        <v>10300</v>
      </c>
      <c r="H133" s="19">
        <v>20600</v>
      </c>
      <c r="I133" s="19">
        <v>20600</v>
      </c>
    </row>
    <row r="134" spans="1:9" ht="47.45" hidden="1" customHeight="1" outlineLevel="5">
      <c r="A134" s="25" t="s">
        <v>334</v>
      </c>
      <c r="B134" s="18" t="s">
        <v>103</v>
      </c>
      <c r="C134" s="18" t="s">
        <v>105</v>
      </c>
      <c r="D134" s="18" t="s">
        <v>109</v>
      </c>
      <c r="E134" s="18"/>
      <c r="F134" s="19">
        <v>0</v>
      </c>
      <c r="G134" s="19">
        <f>G135</f>
        <v>0</v>
      </c>
      <c r="H134" s="19">
        <f t="shared" ref="H134:I134" si="60">H135</f>
        <v>0</v>
      </c>
      <c r="I134" s="19">
        <f t="shared" si="60"/>
        <v>0</v>
      </c>
    </row>
    <row r="135" spans="1:9" ht="71.45" hidden="1" customHeight="1" outlineLevel="6">
      <c r="A135" s="25" t="s">
        <v>12</v>
      </c>
      <c r="B135" s="18" t="s">
        <v>103</v>
      </c>
      <c r="C135" s="18" t="s">
        <v>105</v>
      </c>
      <c r="D135" s="18" t="s">
        <v>109</v>
      </c>
      <c r="E135" s="18" t="s">
        <v>13</v>
      </c>
      <c r="F135" s="19">
        <v>0</v>
      </c>
      <c r="G135" s="19">
        <v>0</v>
      </c>
      <c r="H135" s="19">
        <v>0</v>
      </c>
      <c r="I135" s="19">
        <v>0</v>
      </c>
    </row>
    <row r="136" spans="1:9" ht="102" hidden="1" customHeight="1" outlineLevel="5">
      <c r="A136" s="25" t="s">
        <v>335</v>
      </c>
      <c r="B136" s="18" t="s">
        <v>103</v>
      </c>
      <c r="C136" s="18" t="s">
        <v>105</v>
      </c>
      <c r="D136" s="18" t="s">
        <v>110</v>
      </c>
      <c r="E136" s="18"/>
      <c r="F136" s="19">
        <v>65110</v>
      </c>
      <c r="G136" s="19">
        <f>G137</f>
        <v>65110</v>
      </c>
      <c r="H136" s="19">
        <f t="shared" ref="H136:I136" si="61">H137</f>
        <v>113100</v>
      </c>
      <c r="I136" s="19">
        <f t="shared" si="61"/>
        <v>113100</v>
      </c>
    </row>
    <row r="137" spans="1:9" ht="73.150000000000006" hidden="1" customHeight="1" outlineLevel="6">
      <c r="A137" s="25" t="s">
        <v>12</v>
      </c>
      <c r="B137" s="18" t="s">
        <v>103</v>
      </c>
      <c r="C137" s="18" t="s">
        <v>105</v>
      </c>
      <c r="D137" s="18" t="s">
        <v>110</v>
      </c>
      <c r="E137" s="18" t="s">
        <v>13</v>
      </c>
      <c r="F137" s="19">
        <v>65110</v>
      </c>
      <c r="G137" s="19">
        <v>65110</v>
      </c>
      <c r="H137" s="19">
        <v>113100</v>
      </c>
      <c r="I137" s="19">
        <v>113100</v>
      </c>
    </row>
    <row r="138" spans="1:9" ht="117" hidden="1" customHeight="1" outlineLevel="5">
      <c r="A138" s="25" t="s">
        <v>336</v>
      </c>
      <c r="B138" s="18" t="s">
        <v>103</v>
      </c>
      <c r="C138" s="18" t="s">
        <v>105</v>
      </c>
      <c r="D138" s="18" t="s">
        <v>111</v>
      </c>
      <c r="E138" s="18"/>
      <c r="F138" s="19">
        <v>900</v>
      </c>
      <c r="G138" s="19">
        <f>G139</f>
        <v>900</v>
      </c>
      <c r="H138" s="19">
        <f t="shared" ref="H138:I138" si="62">H139</f>
        <v>3900</v>
      </c>
      <c r="I138" s="19">
        <f t="shared" si="62"/>
        <v>3900</v>
      </c>
    </row>
    <row r="139" spans="1:9" ht="71.45" hidden="1" customHeight="1" outlineLevel="6">
      <c r="A139" s="25" t="s">
        <v>12</v>
      </c>
      <c r="B139" s="18" t="s">
        <v>103</v>
      </c>
      <c r="C139" s="18" t="s">
        <v>105</v>
      </c>
      <c r="D139" s="18" t="s">
        <v>111</v>
      </c>
      <c r="E139" s="18" t="s">
        <v>13</v>
      </c>
      <c r="F139" s="19">
        <v>900</v>
      </c>
      <c r="G139" s="19">
        <v>900</v>
      </c>
      <c r="H139" s="19">
        <v>3900</v>
      </c>
      <c r="I139" s="19">
        <v>3900</v>
      </c>
    </row>
    <row r="140" spans="1:9" ht="139.15" hidden="1" customHeight="1" outlineLevel="5" collapsed="1">
      <c r="A140" s="25" t="s">
        <v>337</v>
      </c>
      <c r="B140" s="18" t="s">
        <v>103</v>
      </c>
      <c r="C140" s="18" t="s">
        <v>105</v>
      </c>
      <c r="D140" s="18" t="s">
        <v>112</v>
      </c>
      <c r="E140" s="18"/>
      <c r="F140" s="19">
        <v>7.5</v>
      </c>
      <c r="G140" s="19">
        <f>G141</f>
        <v>7.5</v>
      </c>
      <c r="H140" s="19">
        <f t="shared" ref="H140:I140" si="63">H141</f>
        <v>7.5</v>
      </c>
      <c r="I140" s="19">
        <f t="shared" si="63"/>
        <v>7.5</v>
      </c>
    </row>
    <row r="141" spans="1:9" ht="41.45" hidden="1" customHeight="1" outlineLevel="6">
      <c r="A141" s="25" t="s">
        <v>12</v>
      </c>
      <c r="B141" s="18" t="s">
        <v>103</v>
      </c>
      <c r="C141" s="18" t="s">
        <v>105</v>
      </c>
      <c r="D141" s="18" t="s">
        <v>112</v>
      </c>
      <c r="E141" s="18" t="s">
        <v>13</v>
      </c>
      <c r="F141" s="19">
        <v>7.5</v>
      </c>
      <c r="G141" s="19">
        <v>7.5</v>
      </c>
      <c r="H141" s="19">
        <v>7.5</v>
      </c>
      <c r="I141" s="19">
        <v>7.5</v>
      </c>
    </row>
    <row r="142" spans="1:9" ht="30" outlineLevel="1" collapsed="1">
      <c r="A142" s="25" t="s">
        <v>113</v>
      </c>
      <c r="B142" s="18" t="s">
        <v>103</v>
      </c>
      <c r="C142" s="18" t="s">
        <v>114</v>
      </c>
      <c r="D142" s="18"/>
      <c r="E142" s="18"/>
      <c r="F142" s="19">
        <f>F143+F156+F172+F198</f>
        <v>27852.1</v>
      </c>
      <c r="G142" s="19">
        <f>G143+G156+G172+G198</f>
        <v>38642.1</v>
      </c>
      <c r="H142" s="19">
        <f t="shared" ref="H142:I142" si="64">H143+H156+H172+H198</f>
        <v>59499.799999999996</v>
      </c>
      <c r="I142" s="19">
        <f t="shared" si="64"/>
        <v>59499.799999999996</v>
      </c>
    </row>
    <row r="143" spans="1:9" ht="21.75" customHeight="1" outlineLevel="2">
      <c r="A143" s="25" t="s">
        <v>115</v>
      </c>
      <c r="B143" s="18" t="s">
        <v>103</v>
      </c>
      <c r="C143" s="18" t="s">
        <v>116</v>
      </c>
      <c r="D143" s="18"/>
      <c r="E143" s="18"/>
      <c r="F143" s="19">
        <v>203.4</v>
      </c>
      <c r="G143" s="19">
        <f>G144</f>
        <v>194.4</v>
      </c>
      <c r="H143" s="19">
        <f t="shared" ref="H143:I144" si="65">H144</f>
        <v>5218.3999999999996</v>
      </c>
      <c r="I143" s="19">
        <f t="shared" si="65"/>
        <v>5218.3999999999996</v>
      </c>
    </row>
    <row r="144" spans="1:9" ht="60" outlineLevel="3">
      <c r="A144" s="25" t="s">
        <v>381</v>
      </c>
      <c r="B144" s="18" t="s">
        <v>103</v>
      </c>
      <c r="C144" s="18" t="s">
        <v>116</v>
      </c>
      <c r="D144" s="18" t="s">
        <v>106</v>
      </c>
      <c r="E144" s="18"/>
      <c r="F144" s="19">
        <v>203.4</v>
      </c>
      <c r="G144" s="19">
        <f>G145</f>
        <v>194.4</v>
      </c>
      <c r="H144" s="19">
        <f t="shared" si="65"/>
        <v>5218.3999999999996</v>
      </c>
      <c r="I144" s="19">
        <f t="shared" si="65"/>
        <v>5218.3999999999996</v>
      </c>
    </row>
    <row r="145" spans="1:9" ht="45" outlineLevel="4">
      <c r="A145" s="25" t="s">
        <v>117</v>
      </c>
      <c r="B145" s="18" t="s">
        <v>103</v>
      </c>
      <c r="C145" s="18" t="s">
        <v>116</v>
      </c>
      <c r="D145" s="18" t="s">
        <v>118</v>
      </c>
      <c r="E145" s="18"/>
      <c r="F145" s="19">
        <v>203.4</v>
      </c>
      <c r="G145" s="19">
        <f>G146+G148+G150+G152+G154</f>
        <v>194.4</v>
      </c>
      <c r="H145" s="19">
        <f t="shared" ref="H145:I145" si="66">H146+H148+H150+H152+H154</f>
        <v>5218.3999999999996</v>
      </c>
      <c r="I145" s="19">
        <f t="shared" si="66"/>
        <v>5218.3999999999996</v>
      </c>
    </row>
    <row r="146" spans="1:9" ht="105" hidden="1" outlineLevel="5">
      <c r="A146" s="25" t="s">
        <v>338</v>
      </c>
      <c r="B146" s="18" t="s">
        <v>103</v>
      </c>
      <c r="C146" s="18" t="s">
        <v>116</v>
      </c>
      <c r="D146" s="18" t="s">
        <v>119</v>
      </c>
      <c r="E146" s="18"/>
      <c r="F146" s="19">
        <v>163</v>
      </c>
      <c r="G146" s="19">
        <f>G147</f>
        <v>163</v>
      </c>
      <c r="H146" s="19">
        <f t="shared" ref="H146:I146" si="67">H147</f>
        <v>3163</v>
      </c>
      <c r="I146" s="19">
        <f t="shared" si="67"/>
        <v>3163</v>
      </c>
    </row>
    <row r="147" spans="1:9" ht="74.45" hidden="1" customHeight="1" outlineLevel="6">
      <c r="A147" s="25" t="s">
        <v>12</v>
      </c>
      <c r="B147" s="18" t="s">
        <v>103</v>
      </c>
      <c r="C147" s="18" t="s">
        <v>116</v>
      </c>
      <c r="D147" s="18" t="s">
        <v>119</v>
      </c>
      <c r="E147" s="18" t="s">
        <v>13</v>
      </c>
      <c r="F147" s="19">
        <v>163</v>
      </c>
      <c r="G147" s="19">
        <v>163</v>
      </c>
      <c r="H147" s="19">
        <v>3163</v>
      </c>
      <c r="I147" s="19">
        <v>3163</v>
      </c>
    </row>
    <row r="148" spans="1:9" ht="45" outlineLevel="5" collapsed="1">
      <c r="A148" s="25" t="s">
        <v>339</v>
      </c>
      <c r="B148" s="18" t="s">
        <v>103</v>
      </c>
      <c r="C148" s="18" t="s">
        <v>116</v>
      </c>
      <c r="D148" s="18" t="s">
        <v>120</v>
      </c>
      <c r="E148" s="18"/>
      <c r="F148" s="19">
        <v>15.4</v>
      </c>
      <c r="G148" s="19">
        <f>G149</f>
        <v>6.4</v>
      </c>
      <c r="H148" s="19">
        <f t="shared" ref="H148:I148" si="68">H149</f>
        <v>1625.4</v>
      </c>
      <c r="I148" s="19">
        <f t="shared" si="68"/>
        <v>1625.4</v>
      </c>
    </row>
    <row r="149" spans="1:9" ht="73.150000000000006" customHeight="1" outlineLevel="6">
      <c r="A149" s="25" t="s">
        <v>12</v>
      </c>
      <c r="B149" s="18" t="s">
        <v>103</v>
      </c>
      <c r="C149" s="18" t="s">
        <v>116</v>
      </c>
      <c r="D149" s="18" t="s">
        <v>120</v>
      </c>
      <c r="E149" s="18" t="s">
        <v>13</v>
      </c>
      <c r="F149" s="19">
        <v>15.4</v>
      </c>
      <c r="G149" s="19">
        <v>6.4</v>
      </c>
      <c r="H149" s="19">
        <v>1625.4</v>
      </c>
      <c r="I149" s="19">
        <v>1625.4</v>
      </c>
    </row>
    <row r="150" spans="1:9" ht="115.15" hidden="1" customHeight="1" outlineLevel="5">
      <c r="A150" s="25" t="s">
        <v>340</v>
      </c>
      <c r="B150" s="18" t="s">
        <v>103</v>
      </c>
      <c r="C150" s="18" t="s">
        <v>116</v>
      </c>
      <c r="D150" s="18" t="s">
        <v>121</v>
      </c>
      <c r="E150" s="18"/>
      <c r="F150" s="19">
        <v>5</v>
      </c>
      <c r="G150" s="19">
        <f>G151</f>
        <v>5</v>
      </c>
      <c r="H150" s="19">
        <f t="shared" ref="H150:I150" si="69">H151</f>
        <v>20</v>
      </c>
      <c r="I150" s="19">
        <f t="shared" si="69"/>
        <v>20</v>
      </c>
    </row>
    <row r="151" spans="1:9" ht="76.5" hidden="1" customHeight="1" outlineLevel="6">
      <c r="A151" s="25" t="s">
        <v>12</v>
      </c>
      <c r="B151" s="18" t="s">
        <v>103</v>
      </c>
      <c r="C151" s="18" t="s">
        <v>116</v>
      </c>
      <c r="D151" s="18" t="s">
        <v>121</v>
      </c>
      <c r="E151" s="18" t="s">
        <v>13</v>
      </c>
      <c r="F151" s="19">
        <v>5</v>
      </c>
      <c r="G151" s="19">
        <v>5</v>
      </c>
      <c r="H151" s="19">
        <v>20</v>
      </c>
      <c r="I151" s="19">
        <v>20</v>
      </c>
    </row>
    <row r="152" spans="1:9" ht="105" hidden="1" outlineLevel="5" collapsed="1">
      <c r="A152" s="25" t="s">
        <v>341</v>
      </c>
      <c r="B152" s="18" t="s">
        <v>103</v>
      </c>
      <c r="C152" s="18" t="s">
        <v>116</v>
      </c>
      <c r="D152" s="18" t="s">
        <v>122</v>
      </c>
      <c r="E152" s="18"/>
      <c r="F152" s="19">
        <v>10</v>
      </c>
      <c r="G152" s="19">
        <f>G153</f>
        <v>10</v>
      </c>
      <c r="H152" s="19">
        <f t="shared" ref="H152:I152" si="70">H153</f>
        <v>400</v>
      </c>
      <c r="I152" s="19">
        <f t="shared" si="70"/>
        <v>400</v>
      </c>
    </row>
    <row r="153" spans="1:9" ht="43.9" hidden="1" customHeight="1" outlineLevel="6">
      <c r="A153" s="25" t="s">
        <v>12</v>
      </c>
      <c r="B153" s="18" t="s">
        <v>103</v>
      </c>
      <c r="C153" s="18" t="s">
        <v>116</v>
      </c>
      <c r="D153" s="18" t="s">
        <v>122</v>
      </c>
      <c r="E153" s="18" t="s">
        <v>13</v>
      </c>
      <c r="F153" s="19">
        <v>10</v>
      </c>
      <c r="G153" s="19">
        <v>10</v>
      </c>
      <c r="H153" s="19">
        <v>400</v>
      </c>
      <c r="I153" s="19">
        <v>400</v>
      </c>
    </row>
    <row r="154" spans="1:9" ht="90" hidden="1" customHeight="1" outlineLevel="5" collapsed="1">
      <c r="A154" s="25" t="s">
        <v>342</v>
      </c>
      <c r="B154" s="18" t="s">
        <v>103</v>
      </c>
      <c r="C154" s="18" t="s">
        <v>116</v>
      </c>
      <c r="D154" s="18" t="s">
        <v>123</v>
      </c>
      <c r="E154" s="18"/>
      <c r="F154" s="19">
        <v>10</v>
      </c>
      <c r="G154" s="19">
        <f>G155</f>
        <v>10</v>
      </c>
      <c r="H154" s="19">
        <f t="shared" ref="H154:I154" si="71">H155</f>
        <v>10</v>
      </c>
      <c r="I154" s="19">
        <f t="shared" si="71"/>
        <v>10</v>
      </c>
    </row>
    <row r="155" spans="1:9" ht="75" hidden="1" customHeight="1" outlineLevel="6">
      <c r="A155" s="25" t="s">
        <v>124</v>
      </c>
      <c r="B155" s="18" t="s">
        <v>103</v>
      </c>
      <c r="C155" s="18" t="s">
        <v>116</v>
      </c>
      <c r="D155" s="18" t="s">
        <v>123</v>
      </c>
      <c r="E155" s="18" t="s">
        <v>125</v>
      </c>
      <c r="F155" s="19">
        <v>10</v>
      </c>
      <c r="G155" s="19">
        <v>10</v>
      </c>
      <c r="H155" s="19">
        <v>10</v>
      </c>
      <c r="I155" s="19">
        <v>10</v>
      </c>
    </row>
    <row r="156" spans="1:9" ht="30" outlineLevel="2" collapsed="1">
      <c r="A156" s="25" t="s">
        <v>126</v>
      </c>
      <c r="B156" s="18" t="s">
        <v>103</v>
      </c>
      <c r="C156" s="18" t="s">
        <v>127</v>
      </c>
      <c r="D156" s="18"/>
      <c r="E156" s="18"/>
      <c r="F156" s="19">
        <f>F157+F169</f>
        <v>230.7</v>
      </c>
      <c r="G156" s="19">
        <f>G157+G169</f>
        <v>19570.7</v>
      </c>
      <c r="H156" s="19">
        <f t="shared" ref="H156:I156" si="72">H157+H169</f>
        <v>1320.7</v>
      </c>
      <c r="I156" s="19">
        <f t="shared" si="72"/>
        <v>1320.7</v>
      </c>
    </row>
    <row r="157" spans="1:9" ht="60" outlineLevel="3">
      <c r="A157" s="25" t="s">
        <v>381</v>
      </c>
      <c r="B157" s="18" t="s">
        <v>103</v>
      </c>
      <c r="C157" s="18" t="s">
        <v>127</v>
      </c>
      <c r="D157" s="18" t="s">
        <v>106</v>
      </c>
      <c r="E157" s="18"/>
      <c r="F157" s="19">
        <f>F158</f>
        <v>52.7</v>
      </c>
      <c r="G157" s="19">
        <f>G158</f>
        <v>19542.7</v>
      </c>
      <c r="H157" s="19">
        <f t="shared" ref="H157:I157" si="73">H158</f>
        <v>1142.7</v>
      </c>
      <c r="I157" s="19">
        <f t="shared" si="73"/>
        <v>1142.7</v>
      </c>
    </row>
    <row r="158" spans="1:9" ht="60" outlineLevel="4">
      <c r="A158" s="25" t="s">
        <v>128</v>
      </c>
      <c r="B158" s="18" t="s">
        <v>103</v>
      </c>
      <c r="C158" s="18" t="s">
        <v>127</v>
      </c>
      <c r="D158" s="18" t="s">
        <v>129</v>
      </c>
      <c r="E158" s="18"/>
      <c r="F158" s="19">
        <f>F159+F161+F163+F165+F167</f>
        <v>52.7</v>
      </c>
      <c r="G158" s="19">
        <f>G159+G163+G165+G167+G161</f>
        <v>19542.7</v>
      </c>
      <c r="H158" s="19">
        <f t="shared" ref="H158:I158" si="74">H159+H163+H165+H167+H161</f>
        <v>1142.7</v>
      </c>
      <c r="I158" s="19">
        <f t="shared" si="74"/>
        <v>1142.7</v>
      </c>
    </row>
    <row r="159" spans="1:9" ht="45" hidden="1" outlineLevel="5">
      <c r="A159" s="25" t="s">
        <v>343</v>
      </c>
      <c r="B159" s="18" t="s">
        <v>103</v>
      </c>
      <c r="C159" s="18" t="s">
        <v>127</v>
      </c>
      <c r="D159" s="18" t="s">
        <v>130</v>
      </c>
      <c r="E159" s="18"/>
      <c r="F159" s="19">
        <v>0</v>
      </c>
      <c r="G159" s="19">
        <f>G160</f>
        <v>0</v>
      </c>
      <c r="H159" s="19">
        <f t="shared" ref="H159:I159" si="75">H160</f>
        <v>1090</v>
      </c>
      <c r="I159" s="19">
        <f t="shared" si="75"/>
        <v>1090</v>
      </c>
    </row>
    <row r="160" spans="1:9" ht="73.900000000000006" hidden="1" customHeight="1" outlineLevel="6">
      <c r="A160" s="25" t="s">
        <v>12</v>
      </c>
      <c r="B160" s="18" t="s">
        <v>103</v>
      </c>
      <c r="C160" s="18" t="s">
        <v>127</v>
      </c>
      <c r="D160" s="18" t="s">
        <v>130</v>
      </c>
      <c r="E160" s="18" t="s">
        <v>13</v>
      </c>
      <c r="F160" s="19">
        <v>0</v>
      </c>
      <c r="G160" s="19">
        <v>0</v>
      </c>
      <c r="H160" s="19">
        <v>1090</v>
      </c>
      <c r="I160" s="19">
        <v>1090</v>
      </c>
    </row>
    <row r="161" spans="1:9" ht="60" outlineLevel="5" collapsed="1">
      <c r="A161" s="25" t="s">
        <v>344</v>
      </c>
      <c r="B161" s="18" t="s">
        <v>103</v>
      </c>
      <c r="C161" s="18" t="s">
        <v>127</v>
      </c>
      <c r="D161" s="18" t="s">
        <v>131</v>
      </c>
      <c r="E161" s="18"/>
      <c r="F161" s="19">
        <v>10</v>
      </c>
      <c r="G161" s="19">
        <f>G162</f>
        <v>19510</v>
      </c>
      <c r="H161" s="19">
        <f t="shared" ref="H161:I161" si="76">H162</f>
        <v>10</v>
      </c>
      <c r="I161" s="19">
        <f t="shared" si="76"/>
        <v>10</v>
      </c>
    </row>
    <row r="162" spans="1:9" ht="44.45" customHeight="1" outlineLevel="6">
      <c r="A162" s="25" t="s">
        <v>12</v>
      </c>
      <c r="B162" s="18" t="s">
        <v>103</v>
      </c>
      <c r="C162" s="18" t="s">
        <v>127</v>
      </c>
      <c r="D162" s="18" t="s">
        <v>131</v>
      </c>
      <c r="E162" s="18" t="s">
        <v>13</v>
      </c>
      <c r="F162" s="19">
        <v>10</v>
      </c>
      <c r="G162" s="19">
        <v>19510</v>
      </c>
      <c r="H162" s="19">
        <v>10</v>
      </c>
      <c r="I162" s="19">
        <v>10</v>
      </c>
    </row>
    <row r="163" spans="1:9" ht="75" hidden="1" outlineLevel="5">
      <c r="A163" s="25" t="s">
        <v>345</v>
      </c>
      <c r="B163" s="18" t="s">
        <v>103</v>
      </c>
      <c r="C163" s="18" t="s">
        <v>127</v>
      </c>
      <c r="D163" s="18" t="s">
        <v>132</v>
      </c>
      <c r="E163" s="18"/>
      <c r="F163" s="19">
        <v>7.5</v>
      </c>
      <c r="G163" s="19">
        <f>G164</f>
        <v>7.5</v>
      </c>
      <c r="H163" s="19">
        <f t="shared" ref="H163:I163" si="77">H164</f>
        <v>7.5</v>
      </c>
      <c r="I163" s="19">
        <f t="shared" si="77"/>
        <v>7.5</v>
      </c>
    </row>
    <row r="164" spans="1:9" ht="75" hidden="1" outlineLevel="6">
      <c r="A164" s="25" t="s">
        <v>124</v>
      </c>
      <c r="B164" s="18" t="s">
        <v>103</v>
      </c>
      <c r="C164" s="18" t="s">
        <v>127</v>
      </c>
      <c r="D164" s="18" t="s">
        <v>132</v>
      </c>
      <c r="E164" s="18" t="s">
        <v>125</v>
      </c>
      <c r="F164" s="19">
        <v>7.5</v>
      </c>
      <c r="G164" s="19">
        <v>7.5</v>
      </c>
      <c r="H164" s="19">
        <v>7.5</v>
      </c>
      <c r="I164" s="19">
        <v>7.5</v>
      </c>
    </row>
    <row r="165" spans="1:9" ht="90" customHeight="1" outlineLevel="5" collapsed="1">
      <c r="A165" s="25" t="s">
        <v>346</v>
      </c>
      <c r="B165" s="18" t="s">
        <v>103</v>
      </c>
      <c r="C165" s="18" t="s">
        <v>127</v>
      </c>
      <c r="D165" s="18" t="s">
        <v>133</v>
      </c>
      <c r="E165" s="18"/>
      <c r="F165" s="19">
        <v>29.5</v>
      </c>
      <c r="G165" s="19">
        <f>G166</f>
        <v>19.5</v>
      </c>
      <c r="H165" s="19">
        <f t="shared" ref="H165:I165" si="78">H166</f>
        <v>29.5</v>
      </c>
      <c r="I165" s="19">
        <f t="shared" si="78"/>
        <v>29.5</v>
      </c>
    </row>
    <row r="166" spans="1:9" ht="75" outlineLevel="6">
      <c r="A166" s="25" t="s">
        <v>124</v>
      </c>
      <c r="B166" s="18" t="s">
        <v>103</v>
      </c>
      <c r="C166" s="18" t="s">
        <v>127</v>
      </c>
      <c r="D166" s="18" t="s">
        <v>133</v>
      </c>
      <c r="E166" s="18" t="s">
        <v>125</v>
      </c>
      <c r="F166" s="19">
        <v>29.5</v>
      </c>
      <c r="G166" s="19">
        <v>19.5</v>
      </c>
      <c r="H166" s="19">
        <v>29.5</v>
      </c>
      <c r="I166" s="19">
        <v>29.5</v>
      </c>
    </row>
    <row r="167" spans="1:9" ht="30" hidden="1" outlineLevel="3">
      <c r="A167" s="25" t="s">
        <v>134</v>
      </c>
      <c r="B167" s="18" t="s">
        <v>103</v>
      </c>
      <c r="C167" s="18" t="s">
        <v>127</v>
      </c>
      <c r="D167" s="18" t="s">
        <v>135</v>
      </c>
      <c r="E167" s="18"/>
      <c r="F167" s="19">
        <v>5.7</v>
      </c>
      <c r="G167" s="19">
        <f>G168</f>
        <v>5.7</v>
      </c>
      <c r="H167" s="19">
        <f t="shared" ref="H167:I167" si="79">H168</f>
        <v>5.7</v>
      </c>
      <c r="I167" s="19">
        <f t="shared" si="79"/>
        <v>5.7</v>
      </c>
    </row>
    <row r="168" spans="1:9" ht="75" hidden="1" outlineLevel="5">
      <c r="A168" s="25" t="s">
        <v>124</v>
      </c>
      <c r="B168" s="18" t="s">
        <v>103</v>
      </c>
      <c r="C168" s="18" t="s">
        <v>127</v>
      </c>
      <c r="D168" s="18" t="s">
        <v>135</v>
      </c>
      <c r="E168" s="18" t="s">
        <v>125</v>
      </c>
      <c r="F168" s="19">
        <v>5.7</v>
      </c>
      <c r="G168" s="19">
        <v>5.7</v>
      </c>
      <c r="H168" s="19">
        <v>5.7</v>
      </c>
      <c r="I168" s="19">
        <v>5.7</v>
      </c>
    </row>
    <row r="169" spans="1:9" ht="90" outlineLevel="6">
      <c r="A169" s="25" t="s">
        <v>392</v>
      </c>
      <c r="B169" s="18" t="s">
        <v>103</v>
      </c>
      <c r="C169" s="18" t="s">
        <v>127</v>
      </c>
      <c r="D169" s="18" t="s">
        <v>136</v>
      </c>
      <c r="E169" s="18"/>
      <c r="F169" s="19">
        <v>178</v>
      </c>
      <c r="G169" s="19">
        <f>G170</f>
        <v>28</v>
      </c>
      <c r="H169" s="19">
        <f t="shared" ref="H169:I170" si="80">H170</f>
        <v>178</v>
      </c>
      <c r="I169" s="19">
        <f t="shared" si="80"/>
        <v>178</v>
      </c>
    </row>
    <row r="170" spans="1:9" ht="135" outlineLevel="2">
      <c r="A170" s="25" t="s">
        <v>393</v>
      </c>
      <c r="B170" s="18" t="s">
        <v>103</v>
      </c>
      <c r="C170" s="18" t="s">
        <v>127</v>
      </c>
      <c r="D170" s="18" t="s">
        <v>137</v>
      </c>
      <c r="E170" s="18"/>
      <c r="F170" s="19">
        <v>178</v>
      </c>
      <c r="G170" s="19">
        <f>G171</f>
        <v>28</v>
      </c>
      <c r="H170" s="19">
        <f t="shared" si="80"/>
        <v>178</v>
      </c>
      <c r="I170" s="19">
        <f t="shared" si="80"/>
        <v>178</v>
      </c>
    </row>
    <row r="171" spans="1:9" ht="78.75" customHeight="1" outlineLevel="3">
      <c r="A171" s="25" t="s">
        <v>12</v>
      </c>
      <c r="B171" s="18" t="s">
        <v>103</v>
      </c>
      <c r="C171" s="18" t="s">
        <v>127</v>
      </c>
      <c r="D171" s="18" t="s">
        <v>137</v>
      </c>
      <c r="E171" s="18" t="s">
        <v>13</v>
      </c>
      <c r="F171" s="19">
        <v>178</v>
      </c>
      <c r="G171" s="19">
        <v>28</v>
      </c>
      <c r="H171" s="19">
        <v>178</v>
      </c>
      <c r="I171" s="19">
        <v>178</v>
      </c>
    </row>
    <row r="172" spans="1:9" ht="17.45" customHeight="1" outlineLevel="4">
      <c r="A172" s="25" t="s">
        <v>138</v>
      </c>
      <c r="B172" s="18" t="s">
        <v>103</v>
      </c>
      <c r="C172" s="18" t="s">
        <v>139</v>
      </c>
      <c r="D172" s="18"/>
      <c r="E172" s="18"/>
      <c r="F172" s="19">
        <f>F173+F195</f>
        <v>18720.900000000001</v>
      </c>
      <c r="G172" s="19">
        <f>G173+G195</f>
        <v>17850.900000000001</v>
      </c>
      <c r="H172" s="19">
        <f t="shared" ref="H172:I172" si="81">H173+H195</f>
        <v>42405</v>
      </c>
      <c r="I172" s="19">
        <f t="shared" si="81"/>
        <v>42405</v>
      </c>
    </row>
    <row r="173" spans="1:9" ht="60" outlineLevel="5">
      <c r="A173" s="25" t="s">
        <v>381</v>
      </c>
      <c r="B173" s="18" t="s">
        <v>103</v>
      </c>
      <c r="C173" s="18" t="s">
        <v>139</v>
      </c>
      <c r="D173" s="18" t="s">
        <v>106</v>
      </c>
      <c r="E173" s="18"/>
      <c r="F173" s="19">
        <f>F174</f>
        <v>18520.900000000001</v>
      </c>
      <c r="G173" s="19">
        <f>G174</f>
        <v>17800.900000000001</v>
      </c>
      <c r="H173" s="19">
        <f t="shared" ref="H173:I173" si="82">H174</f>
        <v>42205</v>
      </c>
      <c r="I173" s="19">
        <f t="shared" si="82"/>
        <v>42205</v>
      </c>
    </row>
    <row r="174" spans="1:9" ht="30" customHeight="1" outlineLevel="6">
      <c r="A174" s="25" t="s">
        <v>140</v>
      </c>
      <c r="B174" s="18" t="s">
        <v>103</v>
      </c>
      <c r="C174" s="18" t="s">
        <v>139</v>
      </c>
      <c r="D174" s="18" t="s">
        <v>141</v>
      </c>
      <c r="E174" s="18"/>
      <c r="F174" s="19">
        <f>F175+F177+F179+F181+F183+F185+F187+F189+F191+F193</f>
        <v>18520.900000000001</v>
      </c>
      <c r="G174" s="19">
        <f>G175+G177+G179+G181+G183+G185+G187+G189+G191+G193</f>
        <v>17800.900000000001</v>
      </c>
      <c r="H174" s="19">
        <f t="shared" ref="H174:I174" si="83">H175+H177+H179+H181+H183+H185+H187+H189+H191+H193</f>
        <v>42205</v>
      </c>
      <c r="I174" s="19">
        <f t="shared" si="83"/>
        <v>42205</v>
      </c>
    </row>
    <row r="175" spans="1:9" ht="105" outlineLevel="5">
      <c r="A175" s="25" t="s">
        <v>347</v>
      </c>
      <c r="B175" s="18" t="s">
        <v>103</v>
      </c>
      <c r="C175" s="18" t="s">
        <v>139</v>
      </c>
      <c r="D175" s="18" t="s">
        <v>142</v>
      </c>
      <c r="E175" s="18"/>
      <c r="F175" s="19">
        <v>1020</v>
      </c>
      <c r="G175" s="19">
        <f>G176</f>
        <v>320</v>
      </c>
      <c r="H175" s="19">
        <f t="shared" ref="H175:I175" si="84">H176</f>
        <v>6000</v>
      </c>
      <c r="I175" s="19">
        <f t="shared" si="84"/>
        <v>6000</v>
      </c>
    </row>
    <row r="176" spans="1:9" ht="73.150000000000006" customHeight="1" outlineLevel="6">
      <c r="A176" s="25" t="s">
        <v>12</v>
      </c>
      <c r="B176" s="18" t="s">
        <v>103</v>
      </c>
      <c r="C176" s="18" t="s">
        <v>139</v>
      </c>
      <c r="D176" s="18" t="s">
        <v>142</v>
      </c>
      <c r="E176" s="18" t="s">
        <v>13</v>
      </c>
      <c r="F176" s="19">
        <v>1020</v>
      </c>
      <c r="G176" s="19">
        <v>320</v>
      </c>
      <c r="H176" s="19">
        <v>6000</v>
      </c>
      <c r="I176" s="19">
        <v>6000</v>
      </c>
    </row>
    <row r="177" spans="1:9" ht="132.75" hidden="1" customHeight="1" outlineLevel="5">
      <c r="A177" s="25" t="s">
        <v>143</v>
      </c>
      <c r="B177" s="18" t="s">
        <v>103</v>
      </c>
      <c r="C177" s="18" t="s">
        <v>139</v>
      </c>
      <c r="D177" s="18" t="s">
        <v>144</v>
      </c>
      <c r="E177" s="18"/>
      <c r="F177" s="19">
        <v>0</v>
      </c>
      <c r="G177" s="19">
        <f>G178</f>
        <v>0</v>
      </c>
      <c r="H177" s="19">
        <f t="shared" ref="H177:I177" si="85">H178</f>
        <v>2200</v>
      </c>
      <c r="I177" s="19">
        <f t="shared" si="85"/>
        <v>2200</v>
      </c>
    </row>
    <row r="178" spans="1:9" ht="74.45" hidden="1" customHeight="1" outlineLevel="6">
      <c r="A178" s="25" t="s">
        <v>12</v>
      </c>
      <c r="B178" s="18" t="s">
        <v>103</v>
      </c>
      <c r="C178" s="18" t="s">
        <v>139</v>
      </c>
      <c r="D178" s="18" t="s">
        <v>144</v>
      </c>
      <c r="E178" s="18" t="s">
        <v>13</v>
      </c>
      <c r="F178" s="19">
        <v>0</v>
      </c>
      <c r="G178" s="19">
        <v>0</v>
      </c>
      <c r="H178" s="19">
        <v>2200</v>
      </c>
      <c r="I178" s="19">
        <v>2200</v>
      </c>
    </row>
    <row r="179" spans="1:9" ht="60" outlineLevel="5" collapsed="1">
      <c r="A179" s="25" t="s">
        <v>145</v>
      </c>
      <c r="B179" s="18" t="s">
        <v>103</v>
      </c>
      <c r="C179" s="18" t="s">
        <v>139</v>
      </c>
      <c r="D179" s="18" t="s">
        <v>146</v>
      </c>
      <c r="E179" s="18"/>
      <c r="F179" s="19">
        <v>26.5</v>
      </c>
      <c r="G179" s="19">
        <f>G180</f>
        <v>16.5</v>
      </c>
      <c r="H179" s="19">
        <f t="shared" ref="H179:I179" si="86">H180</f>
        <v>1800</v>
      </c>
      <c r="I179" s="19">
        <f t="shared" si="86"/>
        <v>1800</v>
      </c>
    </row>
    <row r="180" spans="1:9" ht="75.75" customHeight="1" outlineLevel="6">
      <c r="A180" s="25" t="s">
        <v>12</v>
      </c>
      <c r="B180" s="18" t="s">
        <v>103</v>
      </c>
      <c r="C180" s="18" t="s">
        <v>139</v>
      </c>
      <c r="D180" s="18" t="s">
        <v>146</v>
      </c>
      <c r="E180" s="18" t="s">
        <v>13</v>
      </c>
      <c r="F180" s="19">
        <v>26.5</v>
      </c>
      <c r="G180" s="19">
        <v>16.5</v>
      </c>
      <c r="H180" s="19">
        <v>1800</v>
      </c>
      <c r="I180" s="19">
        <v>1800</v>
      </c>
    </row>
    <row r="181" spans="1:9" ht="30" hidden="1" outlineLevel="5">
      <c r="A181" s="25" t="s">
        <v>147</v>
      </c>
      <c r="B181" s="18" t="s">
        <v>103</v>
      </c>
      <c r="C181" s="18" t="s">
        <v>139</v>
      </c>
      <c r="D181" s="18" t="s">
        <v>148</v>
      </c>
      <c r="E181" s="18"/>
      <c r="F181" s="19">
        <v>16289.7</v>
      </c>
      <c r="G181" s="19">
        <f>G182</f>
        <v>16289.7</v>
      </c>
      <c r="H181" s="19">
        <f t="shared" ref="H181:I181" si="87">H182</f>
        <v>22252.1</v>
      </c>
      <c r="I181" s="19">
        <f t="shared" si="87"/>
        <v>22252.1</v>
      </c>
    </row>
    <row r="182" spans="1:9" ht="76.900000000000006" hidden="1" customHeight="1" outlineLevel="6">
      <c r="A182" s="25" t="s">
        <v>12</v>
      </c>
      <c r="B182" s="18" t="s">
        <v>103</v>
      </c>
      <c r="C182" s="18" t="s">
        <v>139</v>
      </c>
      <c r="D182" s="18" t="s">
        <v>148</v>
      </c>
      <c r="E182" s="18" t="s">
        <v>13</v>
      </c>
      <c r="F182" s="19">
        <v>16289.7</v>
      </c>
      <c r="G182" s="19">
        <v>16289.7</v>
      </c>
      <c r="H182" s="19">
        <v>22252.1</v>
      </c>
      <c r="I182" s="19">
        <v>22252.1</v>
      </c>
    </row>
    <row r="183" spans="1:9" ht="37.5" customHeight="1" outlineLevel="5" collapsed="1">
      <c r="A183" s="25" t="s">
        <v>149</v>
      </c>
      <c r="B183" s="18" t="s">
        <v>103</v>
      </c>
      <c r="C183" s="18" t="s">
        <v>139</v>
      </c>
      <c r="D183" s="18" t="s">
        <v>150</v>
      </c>
      <c r="E183" s="18"/>
      <c r="F183" s="19">
        <v>35</v>
      </c>
      <c r="G183" s="19">
        <f>G184</f>
        <v>25</v>
      </c>
      <c r="H183" s="19">
        <f t="shared" ref="H183:I183" si="88">H184</f>
        <v>1100</v>
      </c>
      <c r="I183" s="19">
        <f t="shared" si="88"/>
        <v>1100</v>
      </c>
    </row>
    <row r="184" spans="1:9" ht="76.5" customHeight="1" outlineLevel="6">
      <c r="A184" s="25" t="s">
        <v>12</v>
      </c>
      <c r="B184" s="18" t="s">
        <v>103</v>
      </c>
      <c r="C184" s="18" t="s">
        <v>139</v>
      </c>
      <c r="D184" s="18" t="s">
        <v>150</v>
      </c>
      <c r="E184" s="18" t="s">
        <v>13</v>
      </c>
      <c r="F184" s="19">
        <v>35</v>
      </c>
      <c r="G184" s="19">
        <v>25</v>
      </c>
      <c r="H184" s="19">
        <v>1100</v>
      </c>
      <c r="I184" s="19">
        <v>1100</v>
      </c>
    </row>
    <row r="185" spans="1:9" ht="90" hidden="1" outlineLevel="5">
      <c r="A185" s="25" t="s">
        <v>151</v>
      </c>
      <c r="B185" s="18" t="s">
        <v>103</v>
      </c>
      <c r="C185" s="18" t="s">
        <v>139</v>
      </c>
      <c r="D185" s="18" t="s">
        <v>152</v>
      </c>
      <c r="E185" s="18"/>
      <c r="F185" s="19">
        <v>810</v>
      </c>
      <c r="G185" s="19">
        <f>G186</f>
        <v>810</v>
      </c>
      <c r="H185" s="19">
        <f t="shared" ref="H185:I185" si="89">H186</f>
        <v>6800</v>
      </c>
      <c r="I185" s="19">
        <f t="shared" si="89"/>
        <v>6800</v>
      </c>
    </row>
    <row r="186" spans="1:9" ht="75" hidden="1" outlineLevel="6">
      <c r="A186" s="25" t="s">
        <v>12</v>
      </c>
      <c r="B186" s="18" t="s">
        <v>103</v>
      </c>
      <c r="C186" s="18" t="s">
        <v>139</v>
      </c>
      <c r="D186" s="18" t="s">
        <v>152</v>
      </c>
      <c r="E186" s="18" t="s">
        <v>13</v>
      </c>
      <c r="F186" s="19">
        <v>810</v>
      </c>
      <c r="G186" s="19">
        <v>810</v>
      </c>
      <c r="H186" s="19">
        <v>6800</v>
      </c>
      <c r="I186" s="19">
        <v>6800</v>
      </c>
    </row>
    <row r="187" spans="1:9" ht="75" hidden="1" outlineLevel="5">
      <c r="A187" s="25" t="s">
        <v>153</v>
      </c>
      <c r="B187" s="18" t="s">
        <v>103</v>
      </c>
      <c r="C187" s="18" t="s">
        <v>139</v>
      </c>
      <c r="D187" s="18" t="s">
        <v>154</v>
      </c>
      <c r="E187" s="18"/>
      <c r="F187" s="19">
        <v>10</v>
      </c>
      <c r="G187" s="19">
        <f>G188</f>
        <v>10</v>
      </c>
      <c r="H187" s="19">
        <f t="shared" ref="H187:I187" si="90">H188</f>
        <v>1350</v>
      </c>
      <c r="I187" s="19">
        <f t="shared" si="90"/>
        <v>1350</v>
      </c>
    </row>
    <row r="188" spans="1:9" ht="84.75" hidden="1" customHeight="1" outlineLevel="6">
      <c r="A188" s="25" t="s">
        <v>12</v>
      </c>
      <c r="B188" s="18" t="s">
        <v>103</v>
      </c>
      <c r="C188" s="18" t="s">
        <v>139</v>
      </c>
      <c r="D188" s="18" t="s">
        <v>154</v>
      </c>
      <c r="E188" s="18" t="s">
        <v>13</v>
      </c>
      <c r="F188" s="19">
        <v>10</v>
      </c>
      <c r="G188" s="19">
        <v>10</v>
      </c>
      <c r="H188" s="19">
        <v>1350</v>
      </c>
      <c r="I188" s="19">
        <v>1350</v>
      </c>
    </row>
    <row r="189" spans="1:9" ht="105" hidden="1" outlineLevel="5" collapsed="1">
      <c r="A189" s="25" t="s">
        <v>155</v>
      </c>
      <c r="B189" s="18" t="s">
        <v>103</v>
      </c>
      <c r="C189" s="18" t="s">
        <v>139</v>
      </c>
      <c r="D189" s="18" t="s">
        <v>156</v>
      </c>
      <c r="E189" s="18"/>
      <c r="F189" s="19">
        <v>2.9</v>
      </c>
      <c r="G189" s="19">
        <f>G190</f>
        <v>2.9</v>
      </c>
      <c r="H189" s="19">
        <f t="shared" ref="H189:I189" si="91">H190</f>
        <v>692.9</v>
      </c>
      <c r="I189" s="19">
        <f t="shared" si="91"/>
        <v>692.9</v>
      </c>
    </row>
    <row r="190" spans="1:9" ht="73.900000000000006" hidden="1" customHeight="1" outlineLevel="6">
      <c r="A190" s="25" t="s">
        <v>12</v>
      </c>
      <c r="B190" s="18" t="s">
        <v>103</v>
      </c>
      <c r="C190" s="18" t="s">
        <v>139</v>
      </c>
      <c r="D190" s="18" t="s">
        <v>156</v>
      </c>
      <c r="E190" s="18" t="s">
        <v>13</v>
      </c>
      <c r="F190" s="19">
        <v>2.9</v>
      </c>
      <c r="G190" s="19">
        <v>2.9</v>
      </c>
      <c r="H190" s="19">
        <v>692.9</v>
      </c>
      <c r="I190" s="19">
        <v>692.9</v>
      </c>
    </row>
    <row r="191" spans="1:9" ht="90" hidden="1" customHeight="1" outlineLevel="5">
      <c r="A191" s="25" t="s">
        <v>348</v>
      </c>
      <c r="B191" s="18" t="s">
        <v>103</v>
      </c>
      <c r="C191" s="18" t="s">
        <v>139</v>
      </c>
      <c r="D191" s="18" t="s">
        <v>157</v>
      </c>
      <c r="E191" s="18"/>
      <c r="F191" s="19">
        <v>316.8</v>
      </c>
      <c r="G191" s="19">
        <f>G192</f>
        <v>316.8</v>
      </c>
      <c r="H191" s="19">
        <f t="shared" ref="H191:I191" si="92">H192</f>
        <v>0</v>
      </c>
      <c r="I191" s="19">
        <f t="shared" si="92"/>
        <v>0</v>
      </c>
    </row>
    <row r="192" spans="1:9" ht="43.15" hidden="1" customHeight="1" outlineLevel="6">
      <c r="A192" s="25" t="s">
        <v>12</v>
      </c>
      <c r="B192" s="18" t="s">
        <v>103</v>
      </c>
      <c r="C192" s="18" t="s">
        <v>139</v>
      </c>
      <c r="D192" s="18" t="s">
        <v>157</v>
      </c>
      <c r="E192" s="18" t="s">
        <v>13</v>
      </c>
      <c r="F192" s="19">
        <v>316.8</v>
      </c>
      <c r="G192" s="19">
        <v>316.8</v>
      </c>
      <c r="H192" s="19">
        <v>0</v>
      </c>
      <c r="I192" s="19">
        <v>0</v>
      </c>
    </row>
    <row r="193" spans="1:9" ht="30" hidden="1" customHeight="1" outlineLevel="3" collapsed="1">
      <c r="A193" s="25" t="s">
        <v>349</v>
      </c>
      <c r="B193" s="18" t="s">
        <v>103</v>
      </c>
      <c r="C193" s="18" t="s">
        <v>139</v>
      </c>
      <c r="D193" s="18" t="s">
        <v>158</v>
      </c>
      <c r="E193" s="18"/>
      <c r="F193" s="19">
        <v>10</v>
      </c>
      <c r="G193" s="19">
        <f>G194</f>
        <v>10</v>
      </c>
      <c r="H193" s="19">
        <f t="shared" ref="H193:I193" si="93">H194</f>
        <v>10</v>
      </c>
      <c r="I193" s="19">
        <f t="shared" si="93"/>
        <v>10</v>
      </c>
    </row>
    <row r="194" spans="1:9" ht="44.45" hidden="1" customHeight="1" outlineLevel="5">
      <c r="A194" s="25" t="s">
        <v>12</v>
      </c>
      <c r="B194" s="18" t="s">
        <v>103</v>
      </c>
      <c r="C194" s="18" t="s">
        <v>139</v>
      </c>
      <c r="D194" s="18" t="s">
        <v>158</v>
      </c>
      <c r="E194" s="18" t="s">
        <v>13</v>
      </c>
      <c r="F194" s="19">
        <v>10</v>
      </c>
      <c r="G194" s="19">
        <v>10</v>
      </c>
      <c r="H194" s="19">
        <v>10</v>
      </c>
      <c r="I194" s="19">
        <v>10</v>
      </c>
    </row>
    <row r="195" spans="1:9" ht="90" customHeight="1" outlineLevel="6">
      <c r="A195" s="25" t="s">
        <v>392</v>
      </c>
      <c r="B195" s="18" t="s">
        <v>103</v>
      </c>
      <c r="C195" s="18" t="s">
        <v>139</v>
      </c>
      <c r="D195" s="18" t="s">
        <v>136</v>
      </c>
      <c r="E195" s="18"/>
      <c r="F195" s="19">
        <v>200</v>
      </c>
      <c r="G195" s="19">
        <f>G196</f>
        <v>50</v>
      </c>
      <c r="H195" s="19">
        <f t="shared" ref="H195:I196" si="94">H196</f>
        <v>200</v>
      </c>
      <c r="I195" s="19">
        <f t="shared" si="94"/>
        <v>200</v>
      </c>
    </row>
    <row r="196" spans="1:9" ht="142.15" customHeight="1" outlineLevel="2">
      <c r="A196" s="25" t="s">
        <v>394</v>
      </c>
      <c r="B196" s="18" t="s">
        <v>103</v>
      </c>
      <c r="C196" s="18" t="s">
        <v>139</v>
      </c>
      <c r="D196" s="18" t="s">
        <v>159</v>
      </c>
      <c r="E196" s="18"/>
      <c r="F196" s="19">
        <v>200</v>
      </c>
      <c r="G196" s="19">
        <f>G197</f>
        <v>50</v>
      </c>
      <c r="H196" s="19">
        <f t="shared" si="94"/>
        <v>200</v>
      </c>
      <c r="I196" s="19">
        <f t="shared" si="94"/>
        <v>200</v>
      </c>
    </row>
    <row r="197" spans="1:9" ht="48.75" customHeight="1" outlineLevel="3">
      <c r="A197" s="25" t="s">
        <v>12</v>
      </c>
      <c r="B197" s="18" t="s">
        <v>103</v>
      </c>
      <c r="C197" s="18" t="s">
        <v>139</v>
      </c>
      <c r="D197" s="18" t="s">
        <v>159</v>
      </c>
      <c r="E197" s="18" t="s">
        <v>13</v>
      </c>
      <c r="F197" s="19">
        <v>200</v>
      </c>
      <c r="G197" s="19">
        <v>50</v>
      </c>
      <c r="H197" s="19">
        <v>200</v>
      </c>
      <c r="I197" s="19">
        <v>200</v>
      </c>
    </row>
    <row r="198" spans="1:9" ht="49.5" customHeight="1" outlineLevel="4">
      <c r="A198" s="25" t="s">
        <v>160</v>
      </c>
      <c r="B198" s="18" t="s">
        <v>103</v>
      </c>
      <c r="C198" s="18" t="s">
        <v>161</v>
      </c>
      <c r="D198" s="18"/>
      <c r="E198" s="18"/>
      <c r="F198" s="19">
        <f>F199+F208+F212</f>
        <v>8697.1</v>
      </c>
      <c r="G198" s="19">
        <f>G199+G208+G212</f>
        <v>1026.0999999999999</v>
      </c>
      <c r="H198" s="19">
        <f t="shared" ref="H198:I198" si="95">H199+H208+H212</f>
        <v>10555.699999999999</v>
      </c>
      <c r="I198" s="19">
        <f t="shared" si="95"/>
        <v>10555.699999999999</v>
      </c>
    </row>
    <row r="199" spans="1:9" ht="60" outlineLevel="5">
      <c r="A199" s="25" t="s">
        <v>381</v>
      </c>
      <c r="B199" s="18" t="s">
        <v>103</v>
      </c>
      <c r="C199" s="18" t="s">
        <v>161</v>
      </c>
      <c r="D199" s="18" t="s">
        <v>106</v>
      </c>
      <c r="E199" s="18"/>
      <c r="F199" s="19">
        <f>F200+F204</f>
        <v>8594.1</v>
      </c>
      <c r="G199" s="19">
        <f>G200+G204</f>
        <v>923.09999999999991</v>
      </c>
      <c r="H199" s="19">
        <f t="shared" ref="H199:I199" si="96">H200+H204</f>
        <v>10452.699999999999</v>
      </c>
      <c r="I199" s="19">
        <f t="shared" si="96"/>
        <v>10452.699999999999</v>
      </c>
    </row>
    <row r="200" spans="1:9" ht="54" hidden="1" customHeight="1" outlineLevel="6">
      <c r="A200" s="25" t="s">
        <v>117</v>
      </c>
      <c r="B200" s="18" t="s">
        <v>103</v>
      </c>
      <c r="C200" s="18" t="s">
        <v>161</v>
      </c>
      <c r="D200" s="18" t="s">
        <v>118</v>
      </c>
      <c r="E200" s="18"/>
      <c r="F200" s="19">
        <v>855.8</v>
      </c>
      <c r="G200" s="19">
        <f>G201</f>
        <v>855.8</v>
      </c>
      <c r="H200" s="19">
        <f t="shared" ref="H200:I200" si="97">H201</f>
        <v>814.4</v>
      </c>
      <c r="I200" s="19">
        <f t="shared" si="97"/>
        <v>814.4</v>
      </c>
    </row>
    <row r="201" spans="1:9" ht="45" hidden="1" customHeight="1" outlineLevel="6">
      <c r="A201" s="25" t="s">
        <v>350</v>
      </c>
      <c r="B201" s="18" t="s">
        <v>103</v>
      </c>
      <c r="C201" s="18" t="s">
        <v>161</v>
      </c>
      <c r="D201" s="18" t="s">
        <v>162</v>
      </c>
      <c r="E201" s="18"/>
      <c r="F201" s="19">
        <v>855.8</v>
      </c>
      <c r="G201" s="19">
        <f>G202+G203</f>
        <v>855.8</v>
      </c>
      <c r="H201" s="19">
        <f t="shared" ref="H201:I201" si="98">H202+H203</f>
        <v>814.4</v>
      </c>
      <c r="I201" s="19">
        <f t="shared" si="98"/>
        <v>814.4</v>
      </c>
    </row>
    <row r="202" spans="1:9" ht="180" hidden="1" customHeight="1" outlineLevel="4">
      <c r="A202" s="25" t="s">
        <v>8</v>
      </c>
      <c r="B202" s="18" t="s">
        <v>103</v>
      </c>
      <c r="C202" s="18" t="s">
        <v>161</v>
      </c>
      <c r="D202" s="18" t="s">
        <v>162</v>
      </c>
      <c r="E202" s="18" t="s">
        <v>9</v>
      </c>
      <c r="F202" s="19">
        <v>845</v>
      </c>
      <c r="G202" s="19">
        <v>845</v>
      </c>
      <c r="H202" s="19">
        <v>804</v>
      </c>
      <c r="I202" s="19">
        <v>804</v>
      </c>
    </row>
    <row r="203" spans="1:9" ht="43.15" hidden="1" customHeight="1" outlineLevel="5">
      <c r="A203" s="25" t="s">
        <v>12</v>
      </c>
      <c r="B203" s="18" t="s">
        <v>103</v>
      </c>
      <c r="C203" s="18" t="s">
        <v>161</v>
      </c>
      <c r="D203" s="18" t="s">
        <v>162</v>
      </c>
      <c r="E203" s="18" t="s">
        <v>13</v>
      </c>
      <c r="F203" s="19">
        <v>10.8</v>
      </c>
      <c r="G203" s="19">
        <v>10.8</v>
      </c>
      <c r="H203" s="19">
        <v>10.4</v>
      </c>
      <c r="I203" s="19">
        <v>10.4</v>
      </c>
    </row>
    <row r="204" spans="1:9" ht="48" customHeight="1" outlineLevel="6">
      <c r="A204" s="25" t="s">
        <v>395</v>
      </c>
      <c r="B204" s="18" t="s">
        <v>103</v>
      </c>
      <c r="C204" s="18" t="s">
        <v>161</v>
      </c>
      <c r="D204" s="18" t="s">
        <v>164</v>
      </c>
      <c r="E204" s="18"/>
      <c r="F204" s="19">
        <f>F205</f>
        <v>7738.3</v>
      </c>
      <c r="G204" s="19">
        <f>G205</f>
        <v>67.3</v>
      </c>
      <c r="H204" s="19">
        <f t="shared" ref="H204:I204" si="99">H205</f>
        <v>9638.2999999999993</v>
      </c>
      <c r="I204" s="19">
        <f t="shared" si="99"/>
        <v>9638.2999999999993</v>
      </c>
    </row>
    <row r="205" spans="1:9" ht="63" customHeight="1" outlineLevel="6">
      <c r="A205" s="25" t="s">
        <v>165</v>
      </c>
      <c r="B205" s="18" t="s">
        <v>103</v>
      </c>
      <c r="C205" s="18" t="s">
        <v>161</v>
      </c>
      <c r="D205" s="18" t="s">
        <v>166</v>
      </c>
      <c r="E205" s="18"/>
      <c r="F205" s="19">
        <f>F206+F207</f>
        <v>7738.3</v>
      </c>
      <c r="G205" s="19">
        <f>G206+G207</f>
        <v>67.3</v>
      </c>
      <c r="H205" s="19">
        <f t="shared" ref="H205:I205" si="100">H206+H207</f>
        <v>9638.2999999999993</v>
      </c>
      <c r="I205" s="19">
        <f t="shared" si="100"/>
        <v>9638.2999999999993</v>
      </c>
    </row>
    <row r="206" spans="1:9" ht="158.44999999999999" customHeight="1" outlineLevel="3">
      <c r="A206" s="25" t="s">
        <v>8</v>
      </c>
      <c r="B206" s="18" t="s">
        <v>103</v>
      </c>
      <c r="C206" s="18" t="s">
        <v>161</v>
      </c>
      <c r="D206" s="18" t="s">
        <v>166</v>
      </c>
      <c r="E206" s="18" t="s">
        <v>9</v>
      </c>
      <c r="F206" s="19">
        <v>7266.3</v>
      </c>
      <c r="G206" s="19">
        <v>0.3</v>
      </c>
      <c r="H206" s="19">
        <v>9166.2999999999993</v>
      </c>
      <c r="I206" s="19">
        <v>9166.2999999999993</v>
      </c>
    </row>
    <row r="207" spans="1:9" ht="77.25" customHeight="1" outlineLevel="4">
      <c r="A207" s="25" t="s">
        <v>12</v>
      </c>
      <c r="B207" s="18" t="s">
        <v>103</v>
      </c>
      <c r="C207" s="18" t="s">
        <v>161</v>
      </c>
      <c r="D207" s="18" t="s">
        <v>166</v>
      </c>
      <c r="E207" s="18" t="s">
        <v>13</v>
      </c>
      <c r="F207" s="19">
        <v>472</v>
      </c>
      <c r="G207" s="19">
        <v>67</v>
      </c>
      <c r="H207" s="19">
        <v>472</v>
      </c>
      <c r="I207" s="19">
        <v>472</v>
      </c>
    </row>
    <row r="208" spans="1:9" ht="75" hidden="1" customHeight="1" outlineLevel="5">
      <c r="A208" s="25" t="s">
        <v>385</v>
      </c>
      <c r="B208" s="18" t="s">
        <v>103</v>
      </c>
      <c r="C208" s="18" t="s">
        <v>161</v>
      </c>
      <c r="D208" s="18" t="s">
        <v>25</v>
      </c>
      <c r="E208" s="18"/>
      <c r="F208" s="19">
        <v>3</v>
      </c>
      <c r="G208" s="19">
        <f>G209</f>
        <v>3</v>
      </c>
      <c r="H208" s="19">
        <f t="shared" ref="H208:I210" si="101">H209</f>
        <v>3</v>
      </c>
      <c r="I208" s="19">
        <f t="shared" si="101"/>
        <v>3</v>
      </c>
    </row>
    <row r="209" spans="1:9" ht="60" hidden="1" customHeight="1" outlineLevel="4">
      <c r="A209" s="25" t="s">
        <v>386</v>
      </c>
      <c r="B209" s="18" t="s">
        <v>103</v>
      </c>
      <c r="C209" s="18" t="s">
        <v>161</v>
      </c>
      <c r="D209" s="18" t="s">
        <v>26</v>
      </c>
      <c r="E209" s="18"/>
      <c r="F209" s="19">
        <v>3</v>
      </c>
      <c r="G209" s="19">
        <f>G210</f>
        <v>3</v>
      </c>
      <c r="H209" s="19">
        <f t="shared" si="101"/>
        <v>3</v>
      </c>
      <c r="I209" s="19">
        <f t="shared" si="101"/>
        <v>3</v>
      </c>
    </row>
    <row r="210" spans="1:9" ht="114.6" hidden="1" customHeight="1" outlineLevel="5">
      <c r="A210" s="25" t="s">
        <v>27</v>
      </c>
      <c r="B210" s="18" t="s">
        <v>103</v>
      </c>
      <c r="C210" s="18" t="s">
        <v>161</v>
      </c>
      <c r="D210" s="18" t="s">
        <v>28</v>
      </c>
      <c r="E210" s="18"/>
      <c r="F210" s="19">
        <v>3</v>
      </c>
      <c r="G210" s="19">
        <f>G211</f>
        <v>3</v>
      </c>
      <c r="H210" s="19">
        <f t="shared" si="101"/>
        <v>3</v>
      </c>
      <c r="I210" s="19">
        <f t="shared" si="101"/>
        <v>3</v>
      </c>
    </row>
    <row r="211" spans="1:9" ht="40.9" hidden="1" customHeight="1" outlineLevel="6">
      <c r="A211" s="25" t="s">
        <v>12</v>
      </c>
      <c r="B211" s="18" t="s">
        <v>103</v>
      </c>
      <c r="C211" s="18" t="s">
        <v>161</v>
      </c>
      <c r="D211" s="18" t="s">
        <v>28</v>
      </c>
      <c r="E211" s="18" t="s">
        <v>13</v>
      </c>
      <c r="F211" s="19">
        <v>3</v>
      </c>
      <c r="G211" s="19">
        <v>3</v>
      </c>
      <c r="H211" s="19">
        <v>3</v>
      </c>
      <c r="I211" s="19">
        <v>3</v>
      </c>
    </row>
    <row r="212" spans="1:9" s="47" customFormat="1" ht="45" hidden="1" customHeight="1" collapsed="1">
      <c r="A212" s="25" t="s">
        <v>19</v>
      </c>
      <c r="B212" s="18" t="s">
        <v>103</v>
      </c>
      <c r="C212" s="18" t="s">
        <v>161</v>
      </c>
      <c r="D212" s="18" t="s">
        <v>20</v>
      </c>
      <c r="E212" s="18"/>
      <c r="F212" s="19">
        <v>100</v>
      </c>
      <c r="G212" s="19">
        <f>G213</f>
        <v>100</v>
      </c>
      <c r="H212" s="19">
        <f t="shared" ref="H212:I212" si="102">H213</f>
        <v>100</v>
      </c>
      <c r="I212" s="19">
        <f t="shared" si="102"/>
        <v>100</v>
      </c>
    </row>
    <row r="213" spans="1:9" ht="45" hidden="1" customHeight="1" outlineLevel="1">
      <c r="A213" s="25" t="s">
        <v>14</v>
      </c>
      <c r="B213" s="18" t="s">
        <v>103</v>
      </c>
      <c r="C213" s="18" t="s">
        <v>161</v>
      </c>
      <c r="D213" s="18" t="s">
        <v>20</v>
      </c>
      <c r="E213" s="18" t="s">
        <v>15</v>
      </c>
      <c r="F213" s="19">
        <v>100</v>
      </c>
      <c r="G213" s="19">
        <v>100</v>
      </c>
      <c r="H213" s="19">
        <v>100</v>
      </c>
      <c r="I213" s="19">
        <v>100</v>
      </c>
    </row>
    <row r="214" spans="1:9" ht="18" hidden="1" customHeight="1" outlineLevel="3">
      <c r="A214" s="25" t="s">
        <v>74</v>
      </c>
      <c r="B214" s="18" t="s">
        <v>103</v>
      </c>
      <c r="C214" s="18" t="s">
        <v>75</v>
      </c>
      <c r="D214" s="18"/>
      <c r="E214" s="18"/>
      <c r="F214" s="19">
        <v>511.9</v>
      </c>
      <c r="G214" s="19">
        <f>G215</f>
        <v>511.9</v>
      </c>
      <c r="H214" s="19">
        <f t="shared" ref="H214:I218" si="103">H215</f>
        <v>511.9</v>
      </c>
      <c r="I214" s="19">
        <f t="shared" si="103"/>
        <v>511.9</v>
      </c>
    </row>
    <row r="215" spans="1:9" ht="30" hidden="1" customHeight="1" outlineLevel="5">
      <c r="A215" s="25" t="s">
        <v>89</v>
      </c>
      <c r="B215" s="18" t="s">
        <v>103</v>
      </c>
      <c r="C215" s="18" t="s">
        <v>90</v>
      </c>
      <c r="D215" s="18"/>
      <c r="E215" s="18"/>
      <c r="F215" s="19">
        <v>511.9</v>
      </c>
      <c r="G215" s="19">
        <f>G216</f>
        <v>511.9</v>
      </c>
      <c r="H215" s="19">
        <f t="shared" si="103"/>
        <v>511.9</v>
      </c>
      <c r="I215" s="19">
        <f t="shared" si="103"/>
        <v>511.9</v>
      </c>
    </row>
    <row r="216" spans="1:9" ht="60" hidden="1" customHeight="1" outlineLevel="6">
      <c r="A216" s="25" t="s">
        <v>390</v>
      </c>
      <c r="B216" s="18" t="s">
        <v>103</v>
      </c>
      <c r="C216" s="18" t="s">
        <v>90</v>
      </c>
      <c r="D216" s="18" t="s">
        <v>60</v>
      </c>
      <c r="E216" s="18"/>
      <c r="F216" s="19">
        <v>511.9</v>
      </c>
      <c r="G216" s="19">
        <f>G217</f>
        <v>511.9</v>
      </c>
      <c r="H216" s="19">
        <f t="shared" si="103"/>
        <v>511.9</v>
      </c>
      <c r="I216" s="19">
        <f t="shared" si="103"/>
        <v>511.9</v>
      </c>
    </row>
    <row r="217" spans="1:9" ht="90.75" hidden="1" customHeight="1" outlineLevel="1">
      <c r="A217" s="25" t="s">
        <v>167</v>
      </c>
      <c r="B217" s="18" t="s">
        <v>103</v>
      </c>
      <c r="C217" s="18" t="s">
        <v>90</v>
      </c>
      <c r="D217" s="18" t="s">
        <v>168</v>
      </c>
      <c r="E217" s="18"/>
      <c r="F217" s="19">
        <v>511.9</v>
      </c>
      <c r="G217" s="19">
        <f>G218</f>
        <v>511.9</v>
      </c>
      <c r="H217" s="19">
        <f t="shared" si="103"/>
        <v>511.9</v>
      </c>
      <c r="I217" s="19">
        <f t="shared" si="103"/>
        <v>511.9</v>
      </c>
    </row>
    <row r="218" spans="1:9" ht="59.45" hidden="1" customHeight="1" outlineLevel="2">
      <c r="A218" s="25" t="s">
        <v>96</v>
      </c>
      <c r="B218" s="18" t="s">
        <v>103</v>
      </c>
      <c r="C218" s="18" t="s">
        <v>90</v>
      </c>
      <c r="D218" s="35" t="s">
        <v>169</v>
      </c>
      <c r="E218" s="34"/>
      <c r="F218" s="19">
        <v>511.9</v>
      </c>
      <c r="G218" s="19">
        <f>G219</f>
        <v>511.9</v>
      </c>
      <c r="H218" s="19">
        <f t="shared" si="103"/>
        <v>511.9</v>
      </c>
      <c r="I218" s="19">
        <f t="shared" si="103"/>
        <v>511.9</v>
      </c>
    </row>
    <row r="219" spans="1:9" ht="46.5" hidden="1" customHeight="1" outlineLevel="3">
      <c r="A219" s="25" t="s">
        <v>79</v>
      </c>
      <c r="B219" s="18" t="s">
        <v>103</v>
      </c>
      <c r="C219" s="18" t="s">
        <v>90</v>
      </c>
      <c r="D219" s="18" t="s">
        <v>169</v>
      </c>
      <c r="E219" s="18" t="s">
        <v>80</v>
      </c>
      <c r="F219" s="19">
        <v>511.9</v>
      </c>
      <c r="G219" s="19">
        <v>511.9</v>
      </c>
      <c r="H219" s="19">
        <v>511.9</v>
      </c>
      <c r="I219" s="19">
        <v>511.9</v>
      </c>
    </row>
    <row r="220" spans="1:9" s="47" customFormat="1" ht="71.25" hidden="1" outlineLevel="4">
      <c r="A220" s="26" t="s">
        <v>170</v>
      </c>
      <c r="B220" s="20" t="s">
        <v>171</v>
      </c>
      <c r="C220" s="20"/>
      <c r="D220" s="20"/>
      <c r="E220" s="20"/>
      <c r="F220" s="21">
        <v>309372.59999999998</v>
      </c>
      <c r="G220" s="21">
        <f>G221+G231+G258+G300+G305</f>
        <v>309372.59999999998</v>
      </c>
      <c r="H220" s="21">
        <f t="shared" ref="H220:I220" si="104">H221+H231+H258+H300+H305</f>
        <v>269572.59999999998</v>
      </c>
      <c r="I220" s="21">
        <f t="shared" si="104"/>
        <v>269572.59999999998</v>
      </c>
    </row>
    <row r="221" spans="1:9" ht="60" hidden="1" customHeight="1" outlineLevel="5">
      <c r="A221" s="25" t="s">
        <v>35</v>
      </c>
      <c r="B221" s="18" t="s">
        <v>171</v>
      </c>
      <c r="C221" s="18" t="s">
        <v>36</v>
      </c>
      <c r="D221" s="18"/>
      <c r="E221" s="18"/>
      <c r="F221" s="19">
        <v>100</v>
      </c>
      <c r="G221" s="19">
        <f>G222</f>
        <v>100</v>
      </c>
      <c r="H221" s="19">
        <f t="shared" ref="H221:I221" si="105">H222</f>
        <v>100</v>
      </c>
      <c r="I221" s="19">
        <f t="shared" si="105"/>
        <v>100</v>
      </c>
    </row>
    <row r="222" spans="1:9" ht="75" hidden="1" customHeight="1" outlineLevel="6">
      <c r="A222" s="25" t="s">
        <v>45</v>
      </c>
      <c r="B222" s="18" t="s">
        <v>171</v>
      </c>
      <c r="C222" s="18" t="s">
        <v>46</v>
      </c>
      <c r="D222" s="18"/>
      <c r="E222" s="18"/>
      <c r="F222" s="19">
        <v>100</v>
      </c>
      <c r="G222" s="19">
        <f>G223+G228</f>
        <v>100</v>
      </c>
      <c r="H222" s="19">
        <f t="shared" ref="H222:I222" si="106">H223+H228</f>
        <v>100</v>
      </c>
      <c r="I222" s="19">
        <f t="shared" si="106"/>
        <v>100</v>
      </c>
    </row>
    <row r="223" spans="1:9" ht="105" hidden="1" customHeight="1" outlineLevel="2">
      <c r="A223" s="25" t="s">
        <v>401</v>
      </c>
      <c r="B223" s="18" t="s">
        <v>171</v>
      </c>
      <c r="C223" s="18" t="s">
        <v>46</v>
      </c>
      <c r="D223" s="18" t="s">
        <v>172</v>
      </c>
      <c r="E223" s="18"/>
      <c r="F223" s="19">
        <v>50</v>
      </c>
      <c r="G223" s="19">
        <f>G224+G226</f>
        <v>50</v>
      </c>
      <c r="H223" s="19">
        <f t="shared" ref="H223:I223" si="107">H224+H226</f>
        <v>50</v>
      </c>
      <c r="I223" s="19">
        <f t="shared" si="107"/>
        <v>50</v>
      </c>
    </row>
    <row r="224" spans="1:9" ht="60" hidden="1" customHeight="1" outlineLevel="3">
      <c r="A224" s="25" t="s">
        <v>173</v>
      </c>
      <c r="B224" s="18" t="s">
        <v>171</v>
      </c>
      <c r="C224" s="18" t="s">
        <v>46</v>
      </c>
      <c r="D224" s="18" t="s">
        <v>174</v>
      </c>
      <c r="E224" s="18"/>
      <c r="F224" s="19">
        <v>26</v>
      </c>
      <c r="G224" s="19">
        <f>G225</f>
        <v>26</v>
      </c>
      <c r="H224" s="19">
        <f t="shared" ref="H224:I224" si="108">H225</f>
        <v>26</v>
      </c>
      <c r="I224" s="19">
        <f t="shared" si="108"/>
        <v>26</v>
      </c>
    </row>
    <row r="225" spans="1:9" ht="42.6" hidden="1" customHeight="1" outlineLevel="4">
      <c r="A225" s="25" t="s">
        <v>12</v>
      </c>
      <c r="B225" s="18" t="s">
        <v>171</v>
      </c>
      <c r="C225" s="18" t="s">
        <v>46</v>
      </c>
      <c r="D225" s="18" t="s">
        <v>174</v>
      </c>
      <c r="E225" s="18" t="s">
        <v>13</v>
      </c>
      <c r="F225" s="19">
        <v>26</v>
      </c>
      <c r="G225" s="19">
        <v>26</v>
      </c>
      <c r="H225" s="19">
        <v>26</v>
      </c>
      <c r="I225" s="19">
        <v>26</v>
      </c>
    </row>
    <row r="226" spans="1:9" ht="90" hidden="1" customHeight="1" outlineLevel="5">
      <c r="A226" s="25" t="s">
        <v>175</v>
      </c>
      <c r="B226" s="18" t="s">
        <v>171</v>
      </c>
      <c r="C226" s="18" t="s">
        <v>46</v>
      </c>
      <c r="D226" s="18" t="s">
        <v>176</v>
      </c>
      <c r="E226" s="18"/>
      <c r="F226" s="19">
        <v>24</v>
      </c>
      <c r="G226" s="19">
        <f>G227</f>
        <v>24</v>
      </c>
      <c r="H226" s="19">
        <f t="shared" ref="H226:I226" si="109">H227</f>
        <v>24</v>
      </c>
      <c r="I226" s="19">
        <f t="shared" si="109"/>
        <v>24</v>
      </c>
    </row>
    <row r="227" spans="1:9" ht="41.45" hidden="1" customHeight="1" outlineLevel="6">
      <c r="A227" s="25" t="s">
        <v>12</v>
      </c>
      <c r="B227" s="18" t="s">
        <v>171</v>
      </c>
      <c r="C227" s="18" t="s">
        <v>46</v>
      </c>
      <c r="D227" s="18" t="s">
        <v>176</v>
      </c>
      <c r="E227" s="18" t="s">
        <v>13</v>
      </c>
      <c r="F227" s="19">
        <v>24</v>
      </c>
      <c r="G227" s="19">
        <v>24</v>
      </c>
      <c r="H227" s="19">
        <v>24</v>
      </c>
      <c r="I227" s="19">
        <v>24</v>
      </c>
    </row>
    <row r="228" spans="1:9" ht="60" hidden="1" customHeight="1" outlineLevel="5">
      <c r="A228" s="25" t="s">
        <v>389</v>
      </c>
      <c r="B228" s="18" t="s">
        <v>171</v>
      </c>
      <c r="C228" s="18" t="s">
        <v>46</v>
      </c>
      <c r="D228" s="18" t="s">
        <v>51</v>
      </c>
      <c r="E228" s="18"/>
      <c r="F228" s="19">
        <v>50</v>
      </c>
      <c r="G228" s="19">
        <f>G229</f>
        <v>50</v>
      </c>
      <c r="H228" s="19">
        <f t="shared" ref="H228:I229" si="110">H229</f>
        <v>50</v>
      </c>
      <c r="I228" s="19">
        <f t="shared" si="110"/>
        <v>50</v>
      </c>
    </row>
    <row r="229" spans="1:9" ht="75" hidden="1" customHeight="1" outlineLevel="6">
      <c r="A229" s="25" t="s">
        <v>177</v>
      </c>
      <c r="B229" s="18" t="s">
        <v>171</v>
      </c>
      <c r="C229" s="18" t="s">
        <v>46</v>
      </c>
      <c r="D229" s="18" t="s">
        <v>178</v>
      </c>
      <c r="E229" s="18"/>
      <c r="F229" s="19">
        <v>50</v>
      </c>
      <c r="G229" s="19">
        <f>G230</f>
        <v>50</v>
      </c>
      <c r="H229" s="19">
        <f t="shared" si="110"/>
        <v>50</v>
      </c>
      <c r="I229" s="19">
        <f t="shared" si="110"/>
        <v>50</v>
      </c>
    </row>
    <row r="230" spans="1:9" ht="43.15" hidden="1" customHeight="1" outlineLevel="3">
      <c r="A230" s="25" t="s">
        <v>42</v>
      </c>
      <c r="B230" s="18" t="s">
        <v>171</v>
      </c>
      <c r="C230" s="18" t="s">
        <v>46</v>
      </c>
      <c r="D230" s="18" t="s">
        <v>178</v>
      </c>
      <c r="E230" s="18" t="s">
        <v>43</v>
      </c>
      <c r="F230" s="19">
        <v>50</v>
      </c>
      <c r="G230" s="19">
        <v>50</v>
      </c>
      <c r="H230" s="19">
        <v>50</v>
      </c>
      <c r="I230" s="19">
        <v>50</v>
      </c>
    </row>
    <row r="231" spans="1:9" hidden="1" outlineLevel="5">
      <c r="A231" s="25" t="s">
        <v>179</v>
      </c>
      <c r="B231" s="18" t="s">
        <v>171</v>
      </c>
      <c r="C231" s="18" t="s">
        <v>180</v>
      </c>
      <c r="D231" s="18"/>
      <c r="E231" s="18"/>
      <c r="F231" s="19">
        <v>90609.5</v>
      </c>
      <c r="G231" s="19">
        <f>G232+G240</f>
        <v>90609.5</v>
      </c>
      <c r="H231" s="19">
        <f t="shared" ref="H231:I231" si="111">H232+H240</f>
        <v>50809.5</v>
      </c>
      <c r="I231" s="19">
        <f t="shared" si="111"/>
        <v>50809.5</v>
      </c>
    </row>
    <row r="232" spans="1:9" ht="32.450000000000003" hidden="1" customHeight="1" outlineLevel="6">
      <c r="A232" s="25" t="s">
        <v>181</v>
      </c>
      <c r="B232" s="18" t="s">
        <v>171</v>
      </c>
      <c r="C232" s="18" t="s">
        <v>182</v>
      </c>
      <c r="D232" s="18"/>
      <c r="E232" s="18"/>
      <c r="F232" s="19">
        <v>86021.5</v>
      </c>
      <c r="G232" s="19">
        <f>G233</f>
        <v>86021.5</v>
      </c>
      <c r="H232" s="19">
        <f t="shared" ref="H232:I233" si="112">H233</f>
        <v>46221.5</v>
      </c>
      <c r="I232" s="19">
        <f t="shared" si="112"/>
        <v>46221.5</v>
      </c>
    </row>
    <row r="233" spans="1:9" ht="48.6" hidden="1" customHeight="1" outlineLevel="5">
      <c r="A233" s="25" t="s">
        <v>402</v>
      </c>
      <c r="B233" s="18" t="s">
        <v>171</v>
      </c>
      <c r="C233" s="18" t="s">
        <v>182</v>
      </c>
      <c r="D233" s="18" t="s">
        <v>183</v>
      </c>
      <c r="E233" s="18"/>
      <c r="F233" s="19">
        <v>86021.5</v>
      </c>
      <c r="G233" s="19">
        <f>G234</f>
        <v>86021.5</v>
      </c>
      <c r="H233" s="19">
        <f t="shared" si="112"/>
        <v>46221.5</v>
      </c>
      <c r="I233" s="19">
        <f t="shared" si="112"/>
        <v>46221.5</v>
      </c>
    </row>
    <row r="234" spans="1:9" ht="73.900000000000006" hidden="1" customHeight="1" outlineLevel="6">
      <c r="A234" s="25" t="s">
        <v>403</v>
      </c>
      <c r="B234" s="18" t="s">
        <v>171</v>
      </c>
      <c r="C234" s="18" t="s">
        <v>182</v>
      </c>
      <c r="D234" s="18" t="s">
        <v>184</v>
      </c>
      <c r="E234" s="18"/>
      <c r="F234" s="19">
        <v>86021.5</v>
      </c>
      <c r="G234" s="19">
        <f>G235+G237</f>
        <v>86021.5</v>
      </c>
      <c r="H234" s="19">
        <f t="shared" ref="H234:I234" si="113">H235+H237</f>
        <v>46221.5</v>
      </c>
      <c r="I234" s="19">
        <f t="shared" si="113"/>
        <v>46221.5</v>
      </c>
    </row>
    <row r="235" spans="1:9" ht="82.5" hidden="1" customHeight="1" outlineLevel="5">
      <c r="A235" s="25" t="s">
        <v>449</v>
      </c>
      <c r="B235" s="18" t="s">
        <v>171</v>
      </c>
      <c r="C235" s="18" t="s">
        <v>182</v>
      </c>
      <c r="D235" s="18" t="s">
        <v>186</v>
      </c>
      <c r="E235" s="18"/>
      <c r="F235" s="19">
        <v>45818.5</v>
      </c>
      <c r="G235" s="19">
        <f>G236</f>
        <v>45818.5</v>
      </c>
      <c r="H235" s="19">
        <f t="shared" ref="H235:I235" si="114">H236</f>
        <v>46221.5</v>
      </c>
      <c r="I235" s="19">
        <f t="shared" si="114"/>
        <v>46221.5</v>
      </c>
    </row>
    <row r="236" spans="1:9" ht="93" hidden="1" customHeight="1" outlineLevel="6">
      <c r="A236" s="25" t="s">
        <v>42</v>
      </c>
      <c r="B236" s="18" t="s">
        <v>171</v>
      </c>
      <c r="C236" s="18" t="s">
        <v>182</v>
      </c>
      <c r="D236" s="18" t="s">
        <v>186</v>
      </c>
      <c r="E236" s="18" t="s">
        <v>43</v>
      </c>
      <c r="F236" s="19">
        <v>45818.5</v>
      </c>
      <c r="G236" s="19">
        <v>45818.5</v>
      </c>
      <c r="H236" s="19">
        <v>46221.5</v>
      </c>
      <c r="I236" s="19">
        <v>46221.5</v>
      </c>
    </row>
    <row r="237" spans="1:9" ht="33" hidden="1" customHeight="1" outlineLevel="6">
      <c r="A237" s="25" t="s">
        <v>445</v>
      </c>
      <c r="B237" s="18">
        <v>938</v>
      </c>
      <c r="C237" s="18" t="s">
        <v>182</v>
      </c>
      <c r="D237" s="28" t="s">
        <v>444</v>
      </c>
      <c r="E237" s="18"/>
      <c r="F237" s="19">
        <v>40203</v>
      </c>
      <c r="G237" s="19">
        <f>G238+G239</f>
        <v>40203</v>
      </c>
      <c r="H237" s="19">
        <f t="shared" ref="H237:I237" si="115">H238+H239</f>
        <v>0</v>
      </c>
      <c r="I237" s="19">
        <f t="shared" si="115"/>
        <v>0</v>
      </c>
    </row>
    <row r="238" spans="1:9" ht="72.599999999999994" hidden="1" customHeight="1" outlineLevel="6">
      <c r="A238" s="25" t="s">
        <v>124</v>
      </c>
      <c r="B238" s="18">
        <v>938</v>
      </c>
      <c r="C238" s="18" t="s">
        <v>182</v>
      </c>
      <c r="D238" s="28" t="s">
        <v>444</v>
      </c>
      <c r="E238" s="18">
        <v>400</v>
      </c>
      <c r="F238" s="19">
        <v>39800</v>
      </c>
      <c r="G238" s="19">
        <v>39800</v>
      </c>
      <c r="H238" s="19">
        <v>0</v>
      </c>
      <c r="I238" s="19">
        <v>0</v>
      </c>
    </row>
    <row r="239" spans="1:9" ht="93" hidden="1" customHeight="1" outlineLevel="6">
      <c r="A239" s="25" t="s">
        <v>42</v>
      </c>
      <c r="B239" s="18">
        <v>938</v>
      </c>
      <c r="C239" s="18" t="s">
        <v>182</v>
      </c>
      <c r="D239" s="28" t="s">
        <v>444</v>
      </c>
      <c r="E239" s="18">
        <v>600</v>
      </c>
      <c r="F239" s="19">
        <v>403</v>
      </c>
      <c r="G239" s="19">
        <v>403</v>
      </c>
      <c r="H239" s="19">
        <v>0</v>
      </c>
      <c r="I239" s="19">
        <v>0</v>
      </c>
    </row>
    <row r="240" spans="1:9" ht="30" hidden="1" customHeight="1" outlineLevel="5">
      <c r="A240" s="25" t="s">
        <v>187</v>
      </c>
      <c r="B240" s="18" t="s">
        <v>171</v>
      </c>
      <c r="C240" s="18" t="s">
        <v>188</v>
      </c>
      <c r="D240" s="18"/>
      <c r="E240" s="18"/>
      <c r="F240" s="19">
        <v>4588</v>
      </c>
      <c r="G240" s="19">
        <f>G241+G247</f>
        <v>4588</v>
      </c>
      <c r="H240" s="19">
        <f t="shared" ref="H240:I240" si="116">H241+H247</f>
        <v>4588</v>
      </c>
      <c r="I240" s="19">
        <f t="shared" si="116"/>
        <v>4588</v>
      </c>
    </row>
    <row r="241" spans="1:9" ht="28.15" hidden="1" customHeight="1" outlineLevel="6">
      <c r="A241" s="25" t="s">
        <v>402</v>
      </c>
      <c r="B241" s="18" t="s">
        <v>171</v>
      </c>
      <c r="C241" s="18" t="s">
        <v>188</v>
      </c>
      <c r="D241" s="18" t="s">
        <v>183</v>
      </c>
      <c r="E241" s="18"/>
      <c r="F241" s="19">
        <v>30</v>
      </c>
      <c r="G241" s="19">
        <f>G242</f>
        <v>30</v>
      </c>
      <c r="H241" s="19">
        <f t="shared" ref="H241:I241" si="117">H242</f>
        <v>30</v>
      </c>
      <c r="I241" s="19">
        <f t="shared" si="117"/>
        <v>30</v>
      </c>
    </row>
    <row r="242" spans="1:9" ht="60" hidden="1" customHeight="1" outlineLevel="5">
      <c r="A242" s="25" t="s">
        <v>189</v>
      </c>
      <c r="B242" s="18" t="s">
        <v>171</v>
      </c>
      <c r="C242" s="18" t="s">
        <v>188</v>
      </c>
      <c r="D242" s="18" t="s">
        <v>190</v>
      </c>
      <c r="E242" s="18"/>
      <c r="F242" s="19">
        <v>30</v>
      </c>
      <c r="G242" s="19">
        <f>G243+G245</f>
        <v>30</v>
      </c>
      <c r="H242" s="19">
        <f t="shared" ref="H242:I242" si="118">H243+H245</f>
        <v>30</v>
      </c>
      <c r="I242" s="19">
        <f t="shared" si="118"/>
        <v>30</v>
      </c>
    </row>
    <row r="243" spans="1:9" ht="60" hidden="1" customHeight="1" outlineLevel="6">
      <c r="A243" s="25" t="s">
        <v>191</v>
      </c>
      <c r="B243" s="18" t="s">
        <v>171</v>
      </c>
      <c r="C243" s="18" t="s">
        <v>188</v>
      </c>
      <c r="D243" s="18" t="s">
        <v>192</v>
      </c>
      <c r="E243" s="18"/>
      <c r="F243" s="19">
        <v>1.3</v>
      </c>
      <c r="G243" s="19">
        <f>G244</f>
        <v>1.3</v>
      </c>
      <c r="H243" s="19">
        <f t="shared" ref="H243:I243" si="119">H244</f>
        <v>1.3</v>
      </c>
      <c r="I243" s="19">
        <f t="shared" si="119"/>
        <v>1.3</v>
      </c>
    </row>
    <row r="244" spans="1:9" ht="42.6" hidden="1" customHeight="1" outlineLevel="1">
      <c r="A244" s="25" t="s">
        <v>12</v>
      </c>
      <c r="B244" s="18" t="s">
        <v>171</v>
      </c>
      <c r="C244" s="18" t="s">
        <v>188</v>
      </c>
      <c r="D244" s="18" t="s">
        <v>192</v>
      </c>
      <c r="E244" s="18" t="s">
        <v>13</v>
      </c>
      <c r="F244" s="19">
        <v>1.3</v>
      </c>
      <c r="G244" s="19">
        <v>1.3</v>
      </c>
      <c r="H244" s="19">
        <v>1.3</v>
      </c>
      <c r="I244" s="19">
        <v>1.3</v>
      </c>
    </row>
    <row r="245" spans="1:9" ht="60" hidden="1" customHeight="1" outlineLevel="2">
      <c r="A245" s="25" t="s">
        <v>351</v>
      </c>
      <c r="B245" s="18" t="s">
        <v>171</v>
      </c>
      <c r="C245" s="18" t="s">
        <v>188</v>
      </c>
      <c r="D245" s="18" t="s">
        <v>193</v>
      </c>
      <c r="E245" s="18"/>
      <c r="F245" s="19">
        <v>28.7</v>
      </c>
      <c r="G245" s="19">
        <f>G246</f>
        <v>28.7</v>
      </c>
      <c r="H245" s="19">
        <f t="shared" ref="H245:I245" si="120">H246</f>
        <v>28.7</v>
      </c>
      <c r="I245" s="19">
        <f t="shared" si="120"/>
        <v>28.7</v>
      </c>
    </row>
    <row r="246" spans="1:9" ht="42.6" hidden="1" customHeight="1" outlineLevel="3">
      <c r="A246" s="25" t="s">
        <v>12</v>
      </c>
      <c r="B246" s="18" t="s">
        <v>171</v>
      </c>
      <c r="C246" s="18" t="s">
        <v>188</v>
      </c>
      <c r="D246" s="18" t="s">
        <v>193</v>
      </c>
      <c r="E246" s="18" t="s">
        <v>13</v>
      </c>
      <c r="F246" s="19">
        <v>28.7</v>
      </c>
      <c r="G246" s="19">
        <v>28.7</v>
      </c>
      <c r="H246" s="19">
        <v>28.7</v>
      </c>
      <c r="I246" s="19">
        <v>28.7</v>
      </c>
    </row>
    <row r="247" spans="1:9" ht="60" hidden="1" customHeight="1" outlineLevel="4">
      <c r="A247" s="25" t="s">
        <v>404</v>
      </c>
      <c r="B247" s="18" t="s">
        <v>171</v>
      </c>
      <c r="C247" s="18" t="s">
        <v>188</v>
      </c>
      <c r="D247" s="18" t="s">
        <v>194</v>
      </c>
      <c r="E247" s="18"/>
      <c r="F247" s="19">
        <v>4558</v>
      </c>
      <c r="G247" s="19">
        <f>G248+G250+G252+G254+G256</f>
        <v>4558</v>
      </c>
      <c r="H247" s="19">
        <f t="shared" ref="H247:I247" si="121">H248+H250+H252+H254+H256</f>
        <v>4558</v>
      </c>
      <c r="I247" s="19">
        <f t="shared" si="121"/>
        <v>4558</v>
      </c>
    </row>
    <row r="248" spans="1:9" ht="60" hidden="1" customHeight="1" outlineLevel="5">
      <c r="A248" s="25" t="s">
        <v>195</v>
      </c>
      <c r="B248" s="18" t="s">
        <v>171</v>
      </c>
      <c r="C248" s="18" t="s">
        <v>188</v>
      </c>
      <c r="D248" s="18" t="s">
        <v>196</v>
      </c>
      <c r="E248" s="18"/>
      <c r="F248" s="19">
        <v>20</v>
      </c>
      <c r="G248" s="19">
        <f>G249</f>
        <v>20</v>
      </c>
      <c r="H248" s="19">
        <f t="shared" ref="H248:I248" si="122">H249</f>
        <v>20</v>
      </c>
      <c r="I248" s="19">
        <f t="shared" si="122"/>
        <v>20</v>
      </c>
    </row>
    <row r="249" spans="1:9" ht="45" hidden="1" customHeight="1" outlineLevel="6">
      <c r="A249" s="25" t="s">
        <v>42</v>
      </c>
      <c r="B249" s="18" t="s">
        <v>171</v>
      </c>
      <c r="C249" s="18" t="s">
        <v>188</v>
      </c>
      <c r="D249" s="18" t="s">
        <v>196</v>
      </c>
      <c r="E249" s="18" t="s">
        <v>43</v>
      </c>
      <c r="F249" s="19">
        <v>20</v>
      </c>
      <c r="G249" s="19">
        <v>20</v>
      </c>
      <c r="H249" s="19">
        <v>20</v>
      </c>
      <c r="I249" s="19">
        <v>20</v>
      </c>
    </row>
    <row r="250" spans="1:9" ht="75" hidden="1" customHeight="1" outlineLevel="6">
      <c r="A250" s="25" t="s">
        <v>197</v>
      </c>
      <c r="B250" s="18" t="s">
        <v>171</v>
      </c>
      <c r="C250" s="18" t="s">
        <v>188</v>
      </c>
      <c r="D250" s="18" t="s">
        <v>198</v>
      </c>
      <c r="E250" s="18"/>
      <c r="F250" s="19">
        <v>95</v>
      </c>
      <c r="G250" s="19">
        <f>G251</f>
        <v>95</v>
      </c>
      <c r="H250" s="19">
        <f t="shared" ref="H250:I250" si="123">H251</f>
        <v>95</v>
      </c>
      <c r="I250" s="19">
        <f t="shared" si="123"/>
        <v>95</v>
      </c>
    </row>
    <row r="251" spans="1:9" ht="42" hidden="1" customHeight="1" outlineLevel="5">
      <c r="A251" s="25" t="s">
        <v>42</v>
      </c>
      <c r="B251" s="18" t="s">
        <v>171</v>
      </c>
      <c r="C251" s="18" t="s">
        <v>188</v>
      </c>
      <c r="D251" s="18" t="s">
        <v>198</v>
      </c>
      <c r="E251" s="18" t="s">
        <v>43</v>
      </c>
      <c r="F251" s="19">
        <v>95</v>
      </c>
      <c r="G251" s="19">
        <v>95</v>
      </c>
      <c r="H251" s="19">
        <v>95</v>
      </c>
      <c r="I251" s="19">
        <v>95</v>
      </c>
    </row>
    <row r="252" spans="1:9" ht="45" hidden="1" customHeight="1" outlineLevel="6">
      <c r="A252" s="25" t="s">
        <v>352</v>
      </c>
      <c r="B252" s="18" t="s">
        <v>171</v>
      </c>
      <c r="C252" s="18" t="s">
        <v>188</v>
      </c>
      <c r="D252" s="18" t="s">
        <v>199</v>
      </c>
      <c r="E252" s="18"/>
      <c r="F252" s="19">
        <v>5</v>
      </c>
      <c r="G252" s="19">
        <f>G253</f>
        <v>5</v>
      </c>
      <c r="H252" s="19">
        <f t="shared" ref="H252:I252" si="124">H253</f>
        <v>5</v>
      </c>
      <c r="I252" s="19">
        <f t="shared" si="124"/>
        <v>5</v>
      </c>
    </row>
    <row r="253" spans="1:9" ht="43.15" hidden="1" customHeight="1" outlineLevel="4">
      <c r="A253" s="25" t="s">
        <v>42</v>
      </c>
      <c r="B253" s="18" t="s">
        <v>171</v>
      </c>
      <c r="C253" s="18" t="s">
        <v>188</v>
      </c>
      <c r="D253" s="18" t="s">
        <v>199</v>
      </c>
      <c r="E253" s="18" t="s">
        <v>43</v>
      </c>
      <c r="F253" s="19">
        <v>5</v>
      </c>
      <c r="G253" s="19">
        <v>5</v>
      </c>
      <c r="H253" s="19">
        <v>5</v>
      </c>
      <c r="I253" s="19">
        <v>5</v>
      </c>
    </row>
    <row r="254" spans="1:9" ht="43.9" hidden="1" customHeight="1" outlineLevel="5">
      <c r="A254" s="25" t="s">
        <v>200</v>
      </c>
      <c r="B254" s="18" t="s">
        <v>171</v>
      </c>
      <c r="C254" s="18" t="s">
        <v>188</v>
      </c>
      <c r="D254" s="18" t="s">
        <v>201</v>
      </c>
      <c r="E254" s="18"/>
      <c r="F254" s="19">
        <v>4059.7</v>
      </c>
      <c r="G254" s="19">
        <f>G255</f>
        <v>4059.7</v>
      </c>
      <c r="H254" s="19">
        <f t="shared" ref="H254:I254" si="125">H255</f>
        <v>4059.7</v>
      </c>
      <c r="I254" s="19">
        <f t="shared" si="125"/>
        <v>4059.7</v>
      </c>
    </row>
    <row r="255" spans="1:9" ht="90" hidden="1" customHeight="1" outlineLevel="6">
      <c r="A255" s="25" t="s">
        <v>42</v>
      </c>
      <c r="B255" s="18" t="s">
        <v>171</v>
      </c>
      <c r="C255" s="18" t="s">
        <v>188</v>
      </c>
      <c r="D255" s="18" t="s">
        <v>201</v>
      </c>
      <c r="E255" s="18" t="s">
        <v>43</v>
      </c>
      <c r="F255" s="19">
        <v>4059.7</v>
      </c>
      <c r="G255" s="19">
        <v>4059.7</v>
      </c>
      <c r="H255" s="19">
        <v>4059.7</v>
      </c>
      <c r="I255" s="19">
        <v>4059.7</v>
      </c>
    </row>
    <row r="256" spans="1:9" ht="45" hidden="1" customHeight="1" outlineLevel="5">
      <c r="A256" s="25" t="s">
        <v>202</v>
      </c>
      <c r="B256" s="18" t="s">
        <v>171</v>
      </c>
      <c r="C256" s="18" t="s">
        <v>188</v>
      </c>
      <c r="D256" s="18" t="s">
        <v>203</v>
      </c>
      <c r="E256" s="18"/>
      <c r="F256" s="19">
        <v>378.3</v>
      </c>
      <c r="G256" s="19">
        <f>G257</f>
        <v>378.3</v>
      </c>
      <c r="H256" s="19">
        <f t="shared" ref="H256:I256" si="126">H257</f>
        <v>378.3</v>
      </c>
      <c r="I256" s="19">
        <f t="shared" si="126"/>
        <v>378.3</v>
      </c>
    </row>
    <row r="257" spans="1:9" ht="43.9" hidden="1" customHeight="1" outlineLevel="6">
      <c r="A257" s="25" t="s">
        <v>42</v>
      </c>
      <c r="B257" s="18" t="s">
        <v>171</v>
      </c>
      <c r="C257" s="18" t="s">
        <v>188</v>
      </c>
      <c r="D257" s="18" t="s">
        <v>203</v>
      </c>
      <c r="E257" s="18" t="s">
        <v>43</v>
      </c>
      <c r="F257" s="19">
        <v>378.3</v>
      </c>
      <c r="G257" s="19">
        <v>378.3</v>
      </c>
      <c r="H257" s="19">
        <v>378.3</v>
      </c>
      <c r="I257" s="19">
        <v>378.3</v>
      </c>
    </row>
    <row r="258" spans="1:9" ht="30" hidden="1" outlineLevel="5">
      <c r="A258" s="25" t="s">
        <v>204</v>
      </c>
      <c r="B258" s="18" t="s">
        <v>171</v>
      </c>
      <c r="C258" s="18" t="s">
        <v>205</v>
      </c>
      <c r="D258" s="18"/>
      <c r="E258" s="18"/>
      <c r="F258" s="19">
        <v>138703.6</v>
      </c>
      <c r="G258" s="19">
        <f>G259+G282</f>
        <v>138703.6</v>
      </c>
      <c r="H258" s="19">
        <f t="shared" ref="H258:I258" si="127">H259+H282</f>
        <v>138703.6</v>
      </c>
      <c r="I258" s="19">
        <f t="shared" si="127"/>
        <v>138703.6</v>
      </c>
    </row>
    <row r="259" spans="1:9" hidden="1" outlineLevel="6">
      <c r="A259" s="25" t="s">
        <v>206</v>
      </c>
      <c r="B259" s="18" t="s">
        <v>171</v>
      </c>
      <c r="C259" s="18" t="s">
        <v>207</v>
      </c>
      <c r="D259" s="18"/>
      <c r="E259" s="18"/>
      <c r="F259" s="19">
        <v>119326.7</v>
      </c>
      <c r="G259" s="19">
        <f>G260</f>
        <v>119326.7</v>
      </c>
      <c r="H259" s="19">
        <f t="shared" ref="H259:I259" si="128">H260</f>
        <v>119326.7</v>
      </c>
      <c r="I259" s="19">
        <f t="shared" si="128"/>
        <v>119326.7</v>
      </c>
    </row>
    <row r="260" spans="1:9" ht="45" hidden="1" outlineLevel="4">
      <c r="A260" s="25" t="s">
        <v>396</v>
      </c>
      <c r="B260" s="18" t="s">
        <v>171</v>
      </c>
      <c r="C260" s="18" t="s">
        <v>207</v>
      </c>
      <c r="D260" s="18" t="s">
        <v>208</v>
      </c>
      <c r="E260" s="18"/>
      <c r="F260" s="19">
        <v>119326.7</v>
      </c>
      <c r="G260" s="19">
        <f>G261+G267+G274+G277</f>
        <v>119326.7</v>
      </c>
      <c r="H260" s="19">
        <f t="shared" ref="H260:I260" si="129">H261+H267+H274+H277</f>
        <v>119326.7</v>
      </c>
      <c r="I260" s="19">
        <f t="shared" si="129"/>
        <v>119326.7</v>
      </c>
    </row>
    <row r="261" spans="1:9" ht="60" hidden="1" customHeight="1" outlineLevel="5">
      <c r="A261" s="25" t="s">
        <v>405</v>
      </c>
      <c r="B261" s="18" t="s">
        <v>171</v>
      </c>
      <c r="C261" s="18" t="s">
        <v>207</v>
      </c>
      <c r="D261" s="18" t="s">
        <v>209</v>
      </c>
      <c r="E261" s="18"/>
      <c r="F261" s="19">
        <v>78559.899999999994</v>
      </c>
      <c r="G261" s="19">
        <f>G262+G265</f>
        <v>78559.899999999994</v>
      </c>
      <c r="H261" s="19">
        <f t="shared" ref="H261:I261" si="130">H262+H265</f>
        <v>78559.899999999994</v>
      </c>
      <c r="I261" s="19">
        <f t="shared" si="130"/>
        <v>78559.899999999994</v>
      </c>
    </row>
    <row r="262" spans="1:9" ht="60" hidden="1" customHeight="1" outlineLevel="6">
      <c r="A262" s="25" t="s">
        <v>353</v>
      </c>
      <c r="B262" s="18" t="s">
        <v>171</v>
      </c>
      <c r="C262" s="18" t="s">
        <v>207</v>
      </c>
      <c r="D262" s="18" t="s">
        <v>210</v>
      </c>
      <c r="E262" s="18"/>
      <c r="F262" s="19">
        <v>1830</v>
      </c>
      <c r="G262" s="19">
        <f>G263+G264</f>
        <v>1830</v>
      </c>
      <c r="H262" s="19">
        <f t="shared" ref="H262:I262" si="131">H263+H264</f>
        <v>1830</v>
      </c>
      <c r="I262" s="19">
        <f t="shared" si="131"/>
        <v>1830</v>
      </c>
    </row>
    <row r="263" spans="1:9" ht="41.45" hidden="1" customHeight="1" outlineLevel="4">
      <c r="A263" s="25" t="s">
        <v>12</v>
      </c>
      <c r="B263" s="18" t="s">
        <v>171</v>
      </c>
      <c r="C263" s="18" t="s">
        <v>207</v>
      </c>
      <c r="D263" s="18" t="s">
        <v>210</v>
      </c>
      <c r="E263" s="18" t="s">
        <v>13</v>
      </c>
      <c r="F263" s="19">
        <v>170</v>
      </c>
      <c r="G263" s="19">
        <v>170</v>
      </c>
      <c r="H263" s="19">
        <v>170</v>
      </c>
      <c r="I263" s="19">
        <v>170</v>
      </c>
    </row>
    <row r="264" spans="1:9" ht="43.9" hidden="1" customHeight="1" outlineLevel="5">
      <c r="A264" s="25" t="s">
        <v>42</v>
      </c>
      <c r="B264" s="18" t="s">
        <v>171</v>
      </c>
      <c r="C264" s="18" t="s">
        <v>207</v>
      </c>
      <c r="D264" s="18" t="s">
        <v>210</v>
      </c>
      <c r="E264" s="18" t="s">
        <v>43</v>
      </c>
      <c r="F264" s="19">
        <v>1660</v>
      </c>
      <c r="G264" s="19">
        <v>1660</v>
      </c>
      <c r="H264" s="19">
        <v>1660</v>
      </c>
      <c r="I264" s="19">
        <v>1660</v>
      </c>
    </row>
    <row r="265" spans="1:9" ht="75" hidden="1" customHeight="1" outlineLevel="6">
      <c r="A265" s="25" t="s">
        <v>354</v>
      </c>
      <c r="B265" s="18" t="s">
        <v>171</v>
      </c>
      <c r="C265" s="18" t="s">
        <v>207</v>
      </c>
      <c r="D265" s="18" t="s">
        <v>211</v>
      </c>
      <c r="E265" s="18"/>
      <c r="F265" s="19">
        <v>76729.899999999994</v>
      </c>
      <c r="G265" s="19">
        <f>G266</f>
        <v>76729.899999999994</v>
      </c>
      <c r="H265" s="19">
        <f t="shared" ref="H265:I265" si="132">H266</f>
        <v>76729.899999999994</v>
      </c>
      <c r="I265" s="19">
        <f t="shared" si="132"/>
        <v>76729.899999999994</v>
      </c>
    </row>
    <row r="266" spans="1:9" ht="41.45" hidden="1" customHeight="1" outlineLevel="5">
      <c r="A266" s="25" t="s">
        <v>42</v>
      </c>
      <c r="B266" s="18" t="s">
        <v>171</v>
      </c>
      <c r="C266" s="18" t="s">
        <v>207</v>
      </c>
      <c r="D266" s="18" t="s">
        <v>211</v>
      </c>
      <c r="E266" s="18" t="s">
        <v>43</v>
      </c>
      <c r="F266" s="19">
        <v>76729.899999999994</v>
      </c>
      <c r="G266" s="19">
        <v>76729.899999999994</v>
      </c>
      <c r="H266" s="19">
        <v>76729.899999999994</v>
      </c>
      <c r="I266" s="19">
        <v>76729.899999999994</v>
      </c>
    </row>
    <row r="267" spans="1:9" ht="45" hidden="1" outlineLevel="6">
      <c r="A267" s="25" t="s">
        <v>355</v>
      </c>
      <c r="B267" s="18" t="s">
        <v>171</v>
      </c>
      <c r="C267" s="18" t="s">
        <v>207</v>
      </c>
      <c r="D267" s="18" t="s">
        <v>212</v>
      </c>
      <c r="E267" s="18"/>
      <c r="F267" s="19">
        <v>31704.6</v>
      </c>
      <c r="G267" s="19">
        <f>G268+G270+G272</f>
        <v>31704.6</v>
      </c>
      <c r="H267" s="19">
        <f t="shared" ref="H267:I267" si="133">H268+H270+H272</f>
        <v>31704.6</v>
      </c>
      <c r="I267" s="19">
        <f t="shared" si="133"/>
        <v>31704.6</v>
      </c>
    </row>
    <row r="268" spans="1:9" ht="49.9" hidden="1" customHeight="1" outlineLevel="2">
      <c r="A268" s="25" t="s">
        <v>356</v>
      </c>
      <c r="B268" s="18" t="s">
        <v>171</v>
      </c>
      <c r="C268" s="18" t="s">
        <v>207</v>
      </c>
      <c r="D268" s="18" t="s">
        <v>213</v>
      </c>
      <c r="E268" s="18"/>
      <c r="F268" s="19">
        <v>30974.6</v>
      </c>
      <c r="G268" s="19">
        <f>G269</f>
        <v>30974.6</v>
      </c>
      <c r="H268" s="19">
        <f t="shared" ref="H268:I268" si="134">H269</f>
        <v>31454.6</v>
      </c>
      <c r="I268" s="19">
        <f t="shared" si="134"/>
        <v>31454.6</v>
      </c>
    </row>
    <row r="269" spans="1:9" ht="96" hidden="1" customHeight="1" outlineLevel="3">
      <c r="A269" s="25" t="s">
        <v>42</v>
      </c>
      <c r="B269" s="18" t="s">
        <v>171</v>
      </c>
      <c r="C269" s="18" t="s">
        <v>207</v>
      </c>
      <c r="D269" s="18" t="s">
        <v>213</v>
      </c>
      <c r="E269" s="18" t="s">
        <v>43</v>
      </c>
      <c r="F269" s="19">
        <v>30974.6</v>
      </c>
      <c r="G269" s="19">
        <v>30974.6</v>
      </c>
      <c r="H269" s="19">
        <v>31454.6</v>
      </c>
      <c r="I269" s="19">
        <v>31454.6</v>
      </c>
    </row>
    <row r="270" spans="1:9" ht="30" hidden="1" customHeight="1" outlineLevel="4">
      <c r="A270" s="25" t="s">
        <v>357</v>
      </c>
      <c r="B270" s="18" t="s">
        <v>171</v>
      </c>
      <c r="C270" s="18" t="s">
        <v>207</v>
      </c>
      <c r="D270" s="18" t="s">
        <v>214</v>
      </c>
      <c r="E270" s="18"/>
      <c r="F270" s="19">
        <v>50</v>
      </c>
      <c r="G270" s="19">
        <f>G271</f>
        <v>50</v>
      </c>
      <c r="H270" s="19">
        <f t="shared" ref="H270:I270" si="135">H271</f>
        <v>50</v>
      </c>
      <c r="I270" s="19">
        <f t="shared" si="135"/>
        <v>50</v>
      </c>
    </row>
    <row r="271" spans="1:9" ht="41.45" hidden="1" customHeight="1" outlineLevel="5">
      <c r="A271" s="25" t="s">
        <v>42</v>
      </c>
      <c r="B271" s="18" t="s">
        <v>171</v>
      </c>
      <c r="C271" s="18" t="s">
        <v>207</v>
      </c>
      <c r="D271" s="18" t="s">
        <v>214</v>
      </c>
      <c r="E271" s="18" t="s">
        <v>43</v>
      </c>
      <c r="F271" s="19">
        <v>50</v>
      </c>
      <c r="G271" s="19">
        <v>50</v>
      </c>
      <c r="H271" s="19">
        <v>50</v>
      </c>
      <c r="I271" s="19">
        <v>50</v>
      </c>
    </row>
    <row r="272" spans="1:9" ht="139.5" hidden="1" customHeight="1" outlineLevel="6">
      <c r="A272" s="25" t="s">
        <v>358</v>
      </c>
      <c r="B272" s="18" t="s">
        <v>171</v>
      </c>
      <c r="C272" s="18" t="s">
        <v>207</v>
      </c>
      <c r="D272" s="18" t="s">
        <v>215</v>
      </c>
      <c r="E272" s="18"/>
      <c r="F272" s="19">
        <v>680</v>
      </c>
      <c r="G272" s="19">
        <f>G273</f>
        <v>680</v>
      </c>
      <c r="H272" s="19">
        <f t="shared" ref="H272:I272" si="136">H273</f>
        <v>200</v>
      </c>
      <c r="I272" s="19">
        <f t="shared" si="136"/>
        <v>200</v>
      </c>
    </row>
    <row r="273" spans="1:9" ht="46.5" hidden="1" customHeight="1" outlineLevel="6">
      <c r="A273" s="25" t="s">
        <v>42</v>
      </c>
      <c r="B273" s="18" t="s">
        <v>171</v>
      </c>
      <c r="C273" s="18" t="s">
        <v>207</v>
      </c>
      <c r="D273" s="18" t="s">
        <v>215</v>
      </c>
      <c r="E273" s="18" t="s">
        <v>43</v>
      </c>
      <c r="F273" s="19">
        <v>680</v>
      </c>
      <c r="G273" s="19">
        <v>680</v>
      </c>
      <c r="H273" s="19">
        <v>200</v>
      </c>
      <c r="I273" s="19">
        <v>200</v>
      </c>
    </row>
    <row r="274" spans="1:9" ht="45" hidden="1" customHeight="1" outlineLevel="5">
      <c r="A274" s="25" t="s">
        <v>359</v>
      </c>
      <c r="B274" s="18" t="s">
        <v>171</v>
      </c>
      <c r="C274" s="18" t="s">
        <v>207</v>
      </c>
      <c r="D274" s="18" t="s">
        <v>216</v>
      </c>
      <c r="E274" s="18"/>
      <c r="F274" s="19">
        <v>7977.9</v>
      </c>
      <c r="G274" s="19">
        <f>G275</f>
        <v>7977.9</v>
      </c>
      <c r="H274" s="19">
        <f t="shared" ref="H274:I275" si="137">H275</f>
        <v>7977.9</v>
      </c>
      <c r="I274" s="19">
        <f t="shared" si="137"/>
        <v>7977.9</v>
      </c>
    </row>
    <row r="275" spans="1:9" ht="45" hidden="1" customHeight="1" outlineLevel="6">
      <c r="A275" s="25" t="s">
        <v>360</v>
      </c>
      <c r="B275" s="18" t="s">
        <v>171</v>
      </c>
      <c r="C275" s="18" t="s">
        <v>207</v>
      </c>
      <c r="D275" s="18" t="s">
        <v>217</v>
      </c>
      <c r="E275" s="18"/>
      <c r="F275" s="19">
        <v>7977.9</v>
      </c>
      <c r="G275" s="19">
        <f>G276</f>
        <v>7977.9</v>
      </c>
      <c r="H275" s="19">
        <f t="shared" si="137"/>
        <v>7977.9</v>
      </c>
      <c r="I275" s="19">
        <f t="shared" si="137"/>
        <v>7977.9</v>
      </c>
    </row>
    <row r="276" spans="1:9" ht="41.45" hidden="1" customHeight="1" outlineLevel="6">
      <c r="A276" s="25" t="s">
        <v>42</v>
      </c>
      <c r="B276" s="18" t="s">
        <v>171</v>
      </c>
      <c r="C276" s="18" t="s">
        <v>207</v>
      </c>
      <c r="D276" s="18" t="s">
        <v>217</v>
      </c>
      <c r="E276" s="18" t="s">
        <v>43</v>
      </c>
      <c r="F276" s="19">
        <v>7977.9</v>
      </c>
      <c r="G276" s="19">
        <v>7977.9</v>
      </c>
      <c r="H276" s="19">
        <v>7977.9</v>
      </c>
      <c r="I276" s="19">
        <v>7977.9</v>
      </c>
    </row>
    <row r="277" spans="1:9" ht="75" hidden="1" customHeight="1" outlineLevel="3">
      <c r="A277" s="25" t="s">
        <v>163</v>
      </c>
      <c r="B277" s="18" t="s">
        <v>171</v>
      </c>
      <c r="C277" s="18" t="s">
        <v>207</v>
      </c>
      <c r="D277" s="18" t="s">
        <v>218</v>
      </c>
      <c r="E277" s="18"/>
      <c r="F277" s="19">
        <v>1084.3</v>
      </c>
      <c r="G277" s="19">
        <f>G278+G280</f>
        <v>1084.3</v>
      </c>
      <c r="H277" s="19">
        <f t="shared" ref="H277:I277" si="138">H278+H280</f>
        <v>1084.3</v>
      </c>
      <c r="I277" s="19">
        <f t="shared" si="138"/>
        <v>1084.3</v>
      </c>
    </row>
    <row r="278" spans="1:9" ht="45" hidden="1" customHeight="1" outlineLevel="4">
      <c r="A278" s="25" t="s">
        <v>202</v>
      </c>
      <c r="B278" s="18" t="s">
        <v>171</v>
      </c>
      <c r="C278" s="18" t="s">
        <v>207</v>
      </c>
      <c r="D278" s="18" t="s">
        <v>219</v>
      </c>
      <c r="E278" s="18"/>
      <c r="F278" s="19">
        <v>903.3</v>
      </c>
      <c r="G278" s="19">
        <f>G279</f>
        <v>903.3</v>
      </c>
      <c r="H278" s="19">
        <f t="shared" ref="H278:I278" si="139">H279</f>
        <v>903.3</v>
      </c>
      <c r="I278" s="19">
        <f t="shared" si="139"/>
        <v>903.3</v>
      </c>
    </row>
    <row r="279" spans="1:9" ht="43.9" hidden="1" customHeight="1" outlineLevel="5">
      <c r="A279" s="25" t="s">
        <v>42</v>
      </c>
      <c r="B279" s="18" t="s">
        <v>171</v>
      </c>
      <c r="C279" s="18" t="s">
        <v>207</v>
      </c>
      <c r="D279" s="18" t="s">
        <v>219</v>
      </c>
      <c r="E279" s="18" t="s">
        <v>43</v>
      </c>
      <c r="F279" s="19">
        <v>903.3</v>
      </c>
      <c r="G279" s="19">
        <v>903.3</v>
      </c>
      <c r="H279" s="19">
        <v>903.3</v>
      </c>
      <c r="I279" s="19">
        <v>903.3</v>
      </c>
    </row>
    <row r="280" spans="1:9" ht="30" hidden="1" customHeight="1" outlineLevel="6">
      <c r="A280" s="25" t="s">
        <v>220</v>
      </c>
      <c r="B280" s="18" t="s">
        <v>171</v>
      </c>
      <c r="C280" s="18" t="s">
        <v>207</v>
      </c>
      <c r="D280" s="18" t="s">
        <v>221</v>
      </c>
      <c r="E280" s="18"/>
      <c r="F280" s="19">
        <v>181</v>
      </c>
      <c r="G280" s="19">
        <f>G281</f>
        <v>181</v>
      </c>
      <c r="H280" s="19">
        <f t="shared" ref="H280:I280" si="140">H281</f>
        <v>181</v>
      </c>
      <c r="I280" s="19">
        <f t="shared" si="140"/>
        <v>181</v>
      </c>
    </row>
    <row r="281" spans="1:9" ht="43.9" hidden="1" customHeight="1" outlineLevel="5">
      <c r="A281" s="25" t="s">
        <v>42</v>
      </c>
      <c r="B281" s="18" t="s">
        <v>171</v>
      </c>
      <c r="C281" s="18" t="s">
        <v>207</v>
      </c>
      <c r="D281" s="18" t="s">
        <v>221</v>
      </c>
      <c r="E281" s="18" t="s">
        <v>43</v>
      </c>
      <c r="F281" s="19">
        <v>181</v>
      </c>
      <c r="G281" s="19">
        <v>181</v>
      </c>
      <c r="H281" s="19">
        <v>181</v>
      </c>
      <c r="I281" s="19">
        <v>181</v>
      </c>
    </row>
    <row r="282" spans="1:9" ht="45" hidden="1" customHeight="1" outlineLevel="6">
      <c r="A282" s="25" t="s">
        <v>222</v>
      </c>
      <c r="B282" s="18" t="s">
        <v>171</v>
      </c>
      <c r="C282" s="18" t="s">
        <v>223</v>
      </c>
      <c r="D282" s="18"/>
      <c r="E282" s="18"/>
      <c r="F282" s="19">
        <v>19376.900000000001</v>
      </c>
      <c r="G282" s="19">
        <f>G283+G291+G297</f>
        <v>19376.900000000001</v>
      </c>
      <c r="H282" s="19">
        <f t="shared" ref="H282:I282" si="141">H283+H291+H297</f>
        <v>19376.900000000001</v>
      </c>
      <c r="I282" s="19">
        <f t="shared" si="141"/>
        <v>19376.900000000001</v>
      </c>
    </row>
    <row r="283" spans="1:9" ht="45" hidden="1" customHeight="1" outlineLevel="3">
      <c r="A283" s="25" t="s">
        <v>396</v>
      </c>
      <c r="B283" s="18" t="s">
        <v>171</v>
      </c>
      <c r="C283" s="18" t="s">
        <v>223</v>
      </c>
      <c r="D283" s="18" t="s">
        <v>208</v>
      </c>
      <c r="E283" s="18"/>
      <c r="F283" s="19">
        <v>19306.900000000001</v>
      </c>
      <c r="G283" s="19">
        <f>G284</f>
        <v>19306.900000000001</v>
      </c>
      <c r="H283" s="19">
        <f t="shared" ref="H283:I283" si="142">H284</f>
        <v>19306.900000000001</v>
      </c>
      <c r="I283" s="19">
        <f t="shared" si="142"/>
        <v>19306.900000000001</v>
      </c>
    </row>
    <row r="284" spans="1:9" ht="75" hidden="1" customHeight="1" outlineLevel="5">
      <c r="A284" s="25" t="s">
        <v>163</v>
      </c>
      <c r="B284" s="18" t="s">
        <v>171</v>
      </c>
      <c r="C284" s="18" t="s">
        <v>223</v>
      </c>
      <c r="D284" s="18" t="s">
        <v>218</v>
      </c>
      <c r="E284" s="18"/>
      <c r="F284" s="19">
        <v>19306.900000000001</v>
      </c>
      <c r="G284" s="19">
        <f>G285+G288</f>
        <v>19306.900000000001</v>
      </c>
      <c r="H284" s="19">
        <f t="shared" ref="H284:I284" si="143">H285+H288</f>
        <v>19306.900000000001</v>
      </c>
      <c r="I284" s="19">
        <f t="shared" si="143"/>
        <v>19306.900000000001</v>
      </c>
    </row>
    <row r="285" spans="1:9" ht="165" hidden="1" customHeight="1" outlineLevel="6">
      <c r="A285" s="25" t="s">
        <v>406</v>
      </c>
      <c r="B285" s="18" t="s">
        <v>171</v>
      </c>
      <c r="C285" s="18" t="s">
        <v>223</v>
      </c>
      <c r="D285" s="18" t="s">
        <v>224</v>
      </c>
      <c r="E285" s="18"/>
      <c r="F285" s="19">
        <v>4210</v>
      </c>
      <c r="G285" s="19">
        <f>G286+G287</f>
        <v>4210</v>
      </c>
      <c r="H285" s="19">
        <f t="shared" ref="H285:I285" si="144">H286+H287</f>
        <v>4210</v>
      </c>
      <c r="I285" s="19">
        <f t="shared" si="144"/>
        <v>4210</v>
      </c>
    </row>
    <row r="286" spans="1:9" ht="180" hidden="1" customHeight="1" outlineLevel="1">
      <c r="A286" s="25" t="s">
        <v>8</v>
      </c>
      <c r="B286" s="18" t="s">
        <v>171</v>
      </c>
      <c r="C286" s="18" t="s">
        <v>223</v>
      </c>
      <c r="D286" s="18" t="s">
        <v>224</v>
      </c>
      <c r="E286" s="18" t="s">
        <v>9</v>
      </c>
      <c r="F286" s="19">
        <v>4137.5</v>
      </c>
      <c r="G286" s="19">
        <v>4137.5</v>
      </c>
      <c r="H286" s="19">
        <v>4137.5</v>
      </c>
      <c r="I286" s="19">
        <v>4137.5</v>
      </c>
    </row>
    <row r="287" spans="1:9" ht="43.9" hidden="1" customHeight="1" outlineLevel="2">
      <c r="A287" s="25" t="s">
        <v>12</v>
      </c>
      <c r="B287" s="18" t="s">
        <v>171</v>
      </c>
      <c r="C287" s="18" t="s">
        <v>223</v>
      </c>
      <c r="D287" s="18" t="s">
        <v>224</v>
      </c>
      <c r="E287" s="18" t="s">
        <v>13</v>
      </c>
      <c r="F287" s="19">
        <v>72.5</v>
      </c>
      <c r="G287" s="19">
        <v>72.5</v>
      </c>
      <c r="H287" s="19">
        <v>72.5</v>
      </c>
      <c r="I287" s="19">
        <v>72.5</v>
      </c>
    </row>
    <row r="288" spans="1:9" ht="98.45" hidden="1" customHeight="1" outlineLevel="3">
      <c r="A288" s="25" t="s">
        <v>361</v>
      </c>
      <c r="B288" s="18" t="s">
        <v>171</v>
      </c>
      <c r="C288" s="18" t="s">
        <v>223</v>
      </c>
      <c r="D288" s="18" t="s">
        <v>225</v>
      </c>
      <c r="E288" s="18"/>
      <c r="F288" s="19">
        <v>15096.9</v>
      </c>
      <c r="G288" s="19">
        <f>G289+G290</f>
        <v>15096.9</v>
      </c>
      <c r="H288" s="19">
        <f t="shared" ref="H288:I288" si="145">H289+H290</f>
        <v>15096.9</v>
      </c>
      <c r="I288" s="19">
        <f t="shared" si="145"/>
        <v>15096.9</v>
      </c>
    </row>
    <row r="289" spans="1:9" ht="180" hidden="1" customHeight="1" outlineLevel="5">
      <c r="A289" s="25" t="s">
        <v>8</v>
      </c>
      <c r="B289" s="18" t="s">
        <v>171</v>
      </c>
      <c r="C289" s="18" t="s">
        <v>223</v>
      </c>
      <c r="D289" s="18" t="s">
        <v>225</v>
      </c>
      <c r="E289" s="18" t="s">
        <v>9</v>
      </c>
      <c r="F289" s="19">
        <v>14697.4</v>
      </c>
      <c r="G289" s="19">
        <v>14697.4</v>
      </c>
      <c r="H289" s="19">
        <v>14697.4</v>
      </c>
      <c r="I289" s="19">
        <v>14697.4</v>
      </c>
    </row>
    <row r="290" spans="1:9" ht="44.45" hidden="1" customHeight="1" outlineLevel="6">
      <c r="A290" s="25" t="s">
        <v>12</v>
      </c>
      <c r="B290" s="18" t="s">
        <v>171</v>
      </c>
      <c r="C290" s="18" t="s">
        <v>223</v>
      </c>
      <c r="D290" s="18" t="s">
        <v>225</v>
      </c>
      <c r="E290" s="18" t="s">
        <v>13</v>
      </c>
      <c r="F290" s="19">
        <v>399.5</v>
      </c>
      <c r="G290" s="19">
        <v>399.5</v>
      </c>
      <c r="H290" s="19">
        <v>399.5</v>
      </c>
      <c r="I290" s="19">
        <v>399.5</v>
      </c>
    </row>
    <row r="291" spans="1:9" ht="75" hidden="1" customHeight="1" outlineLevel="1">
      <c r="A291" s="25" t="s">
        <v>385</v>
      </c>
      <c r="B291" s="18" t="s">
        <v>171</v>
      </c>
      <c r="C291" s="18" t="s">
        <v>223</v>
      </c>
      <c r="D291" s="18" t="s">
        <v>25</v>
      </c>
      <c r="E291" s="18"/>
      <c r="F291" s="19">
        <v>20</v>
      </c>
      <c r="G291" s="19">
        <f>G292</f>
        <v>20</v>
      </c>
      <c r="H291" s="19">
        <f t="shared" ref="H291:I291" si="146">H292</f>
        <v>20</v>
      </c>
      <c r="I291" s="19">
        <f t="shared" si="146"/>
        <v>20</v>
      </c>
    </row>
    <row r="292" spans="1:9" ht="60" hidden="1" customHeight="1" outlineLevel="2">
      <c r="A292" s="25" t="s">
        <v>386</v>
      </c>
      <c r="B292" s="18" t="s">
        <v>171</v>
      </c>
      <c r="C292" s="18" t="s">
        <v>223</v>
      </c>
      <c r="D292" s="18" t="s">
        <v>26</v>
      </c>
      <c r="E292" s="18"/>
      <c r="F292" s="19">
        <v>20</v>
      </c>
      <c r="G292" s="19">
        <f>G293+G295</f>
        <v>20</v>
      </c>
      <c r="H292" s="19">
        <f t="shared" ref="H292:I292" si="147">H293+H295</f>
        <v>20</v>
      </c>
      <c r="I292" s="19">
        <f t="shared" si="147"/>
        <v>20</v>
      </c>
    </row>
    <row r="293" spans="1:9" ht="105" hidden="1" customHeight="1" outlineLevel="3">
      <c r="A293" s="25" t="s">
        <v>226</v>
      </c>
      <c r="B293" s="18" t="s">
        <v>171</v>
      </c>
      <c r="C293" s="18" t="s">
        <v>223</v>
      </c>
      <c r="D293" s="18" t="s">
        <v>227</v>
      </c>
      <c r="E293" s="18"/>
      <c r="F293" s="19">
        <v>17</v>
      </c>
      <c r="G293" s="19">
        <f>G294</f>
        <v>17</v>
      </c>
      <c r="H293" s="19">
        <f t="shared" ref="H293:I293" si="148">H294</f>
        <v>17</v>
      </c>
      <c r="I293" s="19">
        <f t="shared" si="148"/>
        <v>17</v>
      </c>
    </row>
    <row r="294" spans="1:9" ht="42.6" hidden="1" customHeight="1" outlineLevel="5">
      <c r="A294" s="25" t="s">
        <v>12</v>
      </c>
      <c r="B294" s="18" t="s">
        <v>171</v>
      </c>
      <c r="C294" s="18" t="s">
        <v>223</v>
      </c>
      <c r="D294" s="18" t="s">
        <v>227</v>
      </c>
      <c r="E294" s="18" t="s">
        <v>13</v>
      </c>
      <c r="F294" s="19">
        <v>17</v>
      </c>
      <c r="G294" s="19">
        <v>17</v>
      </c>
      <c r="H294" s="19">
        <v>17</v>
      </c>
      <c r="I294" s="19">
        <v>17</v>
      </c>
    </row>
    <row r="295" spans="1:9" ht="115.15" hidden="1" customHeight="1" outlineLevel="6">
      <c r="A295" s="25" t="s">
        <v>27</v>
      </c>
      <c r="B295" s="18" t="s">
        <v>171</v>
      </c>
      <c r="C295" s="18" t="s">
        <v>223</v>
      </c>
      <c r="D295" s="18" t="s">
        <v>28</v>
      </c>
      <c r="E295" s="18"/>
      <c r="F295" s="19">
        <v>3</v>
      </c>
      <c r="G295" s="19">
        <f>G296</f>
        <v>3</v>
      </c>
      <c r="H295" s="19">
        <f t="shared" ref="H295:I295" si="149">H296</f>
        <v>3</v>
      </c>
      <c r="I295" s="19">
        <f t="shared" si="149"/>
        <v>3</v>
      </c>
    </row>
    <row r="296" spans="1:9" ht="42.6" hidden="1" customHeight="1" outlineLevel="6">
      <c r="A296" s="25" t="s">
        <v>12</v>
      </c>
      <c r="B296" s="18" t="s">
        <v>171</v>
      </c>
      <c r="C296" s="18" t="s">
        <v>223</v>
      </c>
      <c r="D296" s="18" t="s">
        <v>28</v>
      </c>
      <c r="E296" s="18" t="s">
        <v>13</v>
      </c>
      <c r="F296" s="19">
        <v>3</v>
      </c>
      <c r="G296" s="19">
        <v>3</v>
      </c>
      <c r="H296" s="19">
        <v>3</v>
      </c>
      <c r="I296" s="19">
        <v>3</v>
      </c>
    </row>
    <row r="297" spans="1:9" ht="105" hidden="1" customHeight="1" outlineLevel="5">
      <c r="A297" s="25" t="s">
        <v>407</v>
      </c>
      <c r="B297" s="18" t="s">
        <v>171</v>
      </c>
      <c r="C297" s="18" t="s">
        <v>223</v>
      </c>
      <c r="D297" s="18" t="s">
        <v>228</v>
      </c>
      <c r="E297" s="18"/>
      <c r="F297" s="19">
        <v>50</v>
      </c>
      <c r="G297" s="19">
        <f>G298</f>
        <v>50</v>
      </c>
      <c r="H297" s="19">
        <f t="shared" ref="H297:I298" si="150">H298</f>
        <v>50</v>
      </c>
      <c r="I297" s="19">
        <f t="shared" si="150"/>
        <v>50</v>
      </c>
    </row>
    <row r="298" spans="1:9" ht="105" hidden="1" customHeight="1" outlineLevel="6">
      <c r="A298" s="25" t="s">
        <v>229</v>
      </c>
      <c r="B298" s="18" t="s">
        <v>171</v>
      </c>
      <c r="C298" s="18" t="s">
        <v>223</v>
      </c>
      <c r="D298" s="18" t="s">
        <v>230</v>
      </c>
      <c r="E298" s="18"/>
      <c r="F298" s="19">
        <v>50</v>
      </c>
      <c r="G298" s="19">
        <f>G299</f>
        <v>50</v>
      </c>
      <c r="H298" s="19">
        <f t="shared" si="150"/>
        <v>50</v>
      </c>
      <c r="I298" s="19">
        <f t="shared" si="150"/>
        <v>50</v>
      </c>
    </row>
    <row r="299" spans="1:9" s="47" customFormat="1" ht="42.6" hidden="1" customHeight="1">
      <c r="A299" s="25" t="s">
        <v>12</v>
      </c>
      <c r="B299" s="18" t="s">
        <v>171</v>
      </c>
      <c r="C299" s="18" t="s">
        <v>223</v>
      </c>
      <c r="D299" s="18" t="s">
        <v>230</v>
      </c>
      <c r="E299" s="18" t="s">
        <v>13</v>
      </c>
      <c r="F299" s="19">
        <v>50</v>
      </c>
      <c r="G299" s="19">
        <v>50</v>
      </c>
      <c r="H299" s="19">
        <v>50</v>
      </c>
      <c r="I299" s="19">
        <v>50</v>
      </c>
    </row>
    <row r="300" spans="1:9" ht="15.75" hidden="1" customHeight="1" outlineLevel="1">
      <c r="A300" s="25" t="s">
        <v>74</v>
      </c>
      <c r="B300" s="18" t="s">
        <v>171</v>
      </c>
      <c r="C300" s="18" t="s">
        <v>75</v>
      </c>
      <c r="D300" s="18"/>
      <c r="E300" s="18"/>
      <c r="F300" s="19">
        <v>564</v>
      </c>
      <c r="G300" s="19">
        <f>G301</f>
        <v>564</v>
      </c>
      <c r="H300" s="19">
        <f t="shared" ref="H300:I303" si="151">H301</f>
        <v>564</v>
      </c>
      <c r="I300" s="19">
        <f t="shared" si="151"/>
        <v>564</v>
      </c>
    </row>
    <row r="301" spans="1:9" ht="45" hidden="1" customHeight="1" outlineLevel="2">
      <c r="A301" s="25" t="s">
        <v>231</v>
      </c>
      <c r="B301" s="18" t="s">
        <v>171</v>
      </c>
      <c r="C301" s="18" t="s">
        <v>232</v>
      </c>
      <c r="D301" s="18"/>
      <c r="E301" s="18"/>
      <c r="F301" s="19">
        <v>564</v>
      </c>
      <c r="G301" s="19">
        <f>G302</f>
        <v>564</v>
      </c>
      <c r="H301" s="19">
        <f t="shared" si="151"/>
        <v>564</v>
      </c>
      <c r="I301" s="19">
        <f t="shared" si="151"/>
        <v>564</v>
      </c>
    </row>
    <row r="302" spans="1:9" s="47" customFormat="1" ht="210" hidden="1" customHeight="1" outlineLevel="3">
      <c r="A302" s="25" t="s">
        <v>408</v>
      </c>
      <c r="B302" s="18" t="s">
        <v>171</v>
      </c>
      <c r="C302" s="18" t="s">
        <v>232</v>
      </c>
      <c r="D302" s="18" t="s">
        <v>233</v>
      </c>
      <c r="E302" s="18"/>
      <c r="F302" s="19">
        <v>564</v>
      </c>
      <c r="G302" s="19">
        <f>G303</f>
        <v>564</v>
      </c>
      <c r="H302" s="19">
        <f t="shared" si="151"/>
        <v>564</v>
      </c>
      <c r="I302" s="19">
        <f t="shared" si="151"/>
        <v>564</v>
      </c>
    </row>
    <row r="303" spans="1:9" ht="45" hidden="1" customHeight="1" outlineLevel="5">
      <c r="A303" s="25" t="s">
        <v>234</v>
      </c>
      <c r="B303" s="18" t="s">
        <v>171</v>
      </c>
      <c r="C303" s="18" t="s">
        <v>232</v>
      </c>
      <c r="D303" s="18" t="s">
        <v>235</v>
      </c>
      <c r="E303" s="18"/>
      <c r="F303" s="19">
        <v>564</v>
      </c>
      <c r="G303" s="19">
        <f>G304</f>
        <v>564</v>
      </c>
      <c r="H303" s="19">
        <f t="shared" si="151"/>
        <v>564</v>
      </c>
      <c r="I303" s="19">
        <f t="shared" si="151"/>
        <v>564</v>
      </c>
    </row>
    <row r="304" spans="1:9" ht="42.6" hidden="1" customHeight="1" outlineLevel="6">
      <c r="A304" s="25" t="s">
        <v>42</v>
      </c>
      <c r="B304" s="18" t="s">
        <v>171</v>
      </c>
      <c r="C304" s="18" t="s">
        <v>232</v>
      </c>
      <c r="D304" s="18" t="s">
        <v>235</v>
      </c>
      <c r="E304" s="18" t="s">
        <v>43</v>
      </c>
      <c r="F304" s="19">
        <v>564</v>
      </c>
      <c r="G304" s="19">
        <v>564</v>
      </c>
      <c r="H304" s="19">
        <v>564</v>
      </c>
      <c r="I304" s="19">
        <v>564</v>
      </c>
    </row>
    <row r="305" spans="1:9" ht="30" hidden="1" customHeight="1" outlineLevel="3">
      <c r="A305" s="25" t="s">
        <v>236</v>
      </c>
      <c r="B305" s="18" t="s">
        <v>171</v>
      </c>
      <c r="C305" s="18" t="s">
        <v>237</v>
      </c>
      <c r="D305" s="18"/>
      <c r="E305" s="18"/>
      <c r="F305" s="19">
        <v>79395.5</v>
      </c>
      <c r="G305" s="19">
        <f>G306</f>
        <v>79395.5</v>
      </c>
      <c r="H305" s="19">
        <f t="shared" ref="H305:I306" si="152">H306</f>
        <v>79395.5</v>
      </c>
      <c r="I305" s="19">
        <f t="shared" si="152"/>
        <v>79395.5</v>
      </c>
    </row>
    <row r="306" spans="1:9" ht="15.75" hidden="1" customHeight="1" outlineLevel="4">
      <c r="A306" s="25" t="s">
        <v>238</v>
      </c>
      <c r="B306" s="18" t="s">
        <v>171</v>
      </c>
      <c r="C306" s="18" t="s">
        <v>239</v>
      </c>
      <c r="D306" s="18"/>
      <c r="E306" s="18"/>
      <c r="F306" s="19">
        <v>79395.5</v>
      </c>
      <c r="G306" s="19">
        <f>G307</f>
        <v>79395.5</v>
      </c>
      <c r="H306" s="19">
        <f t="shared" si="152"/>
        <v>79395.5</v>
      </c>
      <c r="I306" s="19">
        <f t="shared" si="152"/>
        <v>79395.5</v>
      </c>
    </row>
    <row r="307" spans="1:9" ht="105" hidden="1" customHeight="1" outlineLevel="5">
      <c r="A307" s="25" t="s">
        <v>409</v>
      </c>
      <c r="B307" s="18" t="s">
        <v>171</v>
      </c>
      <c r="C307" s="18" t="s">
        <v>239</v>
      </c>
      <c r="D307" s="18" t="s">
        <v>240</v>
      </c>
      <c r="E307" s="18"/>
      <c r="F307" s="19">
        <v>79395.5</v>
      </c>
      <c r="G307" s="19">
        <f>G308+G311</f>
        <v>79395.5</v>
      </c>
      <c r="H307" s="19">
        <f t="shared" ref="H307:I307" si="153">H308+H311</f>
        <v>79395.5</v>
      </c>
      <c r="I307" s="19">
        <f t="shared" si="153"/>
        <v>79395.5</v>
      </c>
    </row>
    <row r="308" spans="1:9" ht="105" hidden="1" customHeight="1" outlineLevel="6">
      <c r="A308" s="25" t="s">
        <v>362</v>
      </c>
      <c r="B308" s="18" t="s">
        <v>171</v>
      </c>
      <c r="C308" s="18" t="s">
        <v>239</v>
      </c>
      <c r="D308" s="18" t="s">
        <v>241</v>
      </c>
      <c r="E308" s="18"/>
      <c r="F308" s="19">
        <v>970</v>
      </c>
      <c r="G308" s="19">
        <f>G309+G310</f>
        <v>970</v>
      </c>
      <c r="H308" s="19">
        <f t="shared" ref="H308:I308" si="154">H309+H310</f>
        <v>970</v>
      </c>
      <c r="I308" s="19">
        <f t="shared" si="154"/>
        <v>970</v>
      </c>
    </row>
    <row r="309" spans="1:9" ht="41.45" hidden="1" customHeight="1" outlineLevel="3">
      <c r="A309" s="25" t="s">
        <v>12</v>
      </c>
      <c r="B309" s="18" t="s">
        <v>171</v>
      </c>
      <c r="C309" s="18" t="s">
        <v>239</v>
      </c>
      <c r="D309" s="18" t="s">
        <v>241</v>
      </c>
      <c r="E309" s="18" t="s">
        <v>13</v>
      </c>
      <c r="F309" s="19">
        <v>300</v>
      </c>
      <c r="G309" s="19">
        <v>300</v>
      </c>
      <c r="H309" s="19">
        <v>300</v>
      </c>
      <c r="I309" s="19">
        <v>300</v>
      </c>
    </row>
    <row r="310" spans="1:9" ht="43.9" hidden="1" customHeight="1" outlineLevel="5">
      <c r="A310" s="25" t="s">
        <v>42</v>
      </c>
      <c r="B310" s="18" t="s">
        <v>171</v>
      </c>
      <c r="C310" s="18" t="s">
        <v>239</v>
      </c>
      <c r="D310" s="18" t="s">
        <v>241</v>
      </c>
      <c r="E310" s="18" t="s">
        <v>43</v>
      </c>
      <c r="F310" s="19">
        <v>670</v>
      </c>
      <c r="G310" s="19">
        <v>670</v>
      </c>
      <c r="H310" s="19">
        <v>670</v>
      </c>
      <c r="I310" s="19">
        <v>670</v>
      </c>
    </row>
    <row r="311" spans="1:9" ht="60" hidden="1" customHeight="1" outlineLevel="6">
      <c r="A311" s="25" t="s">
        <v>242</v>
      </c>
      <c r="B311" s="18" t="s">
        <v>171</v>
      </c>
      <c r="C311" s="18" t="s">
        <v>239</v>
      </c>
      <c r="D311" s="18" t="s">
        <v>243</v>
      </c>
      <c r="E311" s="18"/>
      <c r="F311" s="19">
        <v>78425.5</v>
      </c>
      <c r="G311" s="19">
        <f>G312</f>
        <v>78425.5</v>
      </c>
      <c r="H311" s="19">
        <f t="shared" ref="H311:I311" si="155">H312</f>
        <v>78425.5</v>
      </c>
      <c r="I311" s="19">
        <f t="shared" si="155"/>
        <v>78425.5</v>
      </c>
    </row>
    <row r="312" spans="1:9" ht="44.45" hidden="1" customHeight="1" outlineLevel="5">
      <c r="A312" s="25" t="s">
        <v>42</v>
      </c>
      <c r="B312" s="18" t="s">
        <v>171</v>
      </c>
      <c r="C312" s="18" t="s">
        <v>239</v>
      </c>
      <c r="D312" s="18" t="s">
        <v>243</v>
      </c>
      <c r="E312" s="18" t="s">
        <v>43</v>
      </c>
      <c r="F312" s="19">
        <v>78425.5</v>
      </c>
      <c r="G312" s="19">
        <v>78425.5</v>
      </c>
      <c r="H312" s="19">
        <v>78425.5</v>
      </c>
      <c r="I312" s="19">
        <v>78425.5</v>
      </c>
    </row>
    <row r="313" spans="1:9" s="47" customFormat="1" ht="71.25" hidden="1" customHeight="1" outlineLevel="6">
      <c r="A313" s="26" t="s">
        <v>244</v>
      </c>
      <c r="B313" s="20" t="s">
        <v>245</v>
      </c>
      <c r="C313" s="20"/>
      <c r="D313" s="20"/>
      <c r="E313" s="20"/>
      <c r="F313" s="21">
        <v>11815.2</v>
      </c>
      <c r="G313" s="21">
        <f>G314</f>
        <v>11815.2</v>
      </c>
      <c r="H313" s="21">
        <f t="shared" ref="H313:I314" si="156">H314</f>
        <v>11815.2</v>
      </c>
      <c r="I313" s="21">
        <f t="shared" si="156"/>
        <v>11815.2</v>
      </c>
    </row>
    <row r="314" spans="1:9" ht="45" hidden="1" customHeight="1" outlineLevel="5">
      <c r="A314" s="25" t="s">
        <v>1</v>
      </c>
      <c r="B314" s="18" t="s">
        <v>245</v>
      </c>
      <c r="C314" s="18" t="s">
        <v>2</v>
      </c>
      <c r="D314" s="18"/>
      <c r="E314" s="18"/>
      <c r="F314" s="19">
        <v>11815.2</v>
      </c>
      <c r="G314" s="19">
        <f>G315</f>
        <v>11815.2</v>
      </c>
      <c r="H314" s="19">
        <f t="shared" si="156"/>
        <v>11815.2</v>
      </c>
      <c r="I314" s="19">
        <f t="shared" si="156"/>
        <v>11815.2</v>
      </c>
    </row>
    <row r="315" spans="1:9" ht="45" hidden="1" customHeight="1" outlineLevel="6">
      <c r="A315" s="25" t="s">
        <v>23</v>
      </c>
      <c r="B315" s="18" t="s">
        <v>245</v>
      </c>
      <c r="C315" s="18" t="s">
        <v>24</v>
      </c>
      <c r="D315" s="18"/>
      <c r="E315" s="18"/>
      <c r="F315" s="19">
        <v>11815.2</v>
      </c>
      <c r="G315" s="19">
        <f>G316+G319+G323</f>
        <v>11815.2</v>
      </c>
      <c r="H315" s="19">
        <f t="shared" ref="H315:I315" si="157">H316+H319+H323</f>
        <v>11815.2</v>
      </c>
      <c r="I315" s="19">
        <f t="shared" si="157"/>
        <v>11815.2</v>
      </c>
    </row>
    <row r="316" spans="1:9" ht="90" hidden="1" customHeight="1" outlineLevel="6">
      <c r="A316" s="25" t="s">
        <v>392</v>
      </c>
      <c r="B316" s="18" t="s">
        <v>245</v>
      </c>
      <c r="C316" s="18" t="s">
        <v>24</v>
      </c>
      <c r="D316" s="18" t="s">
        <v>136</v>
      </c>
      <c r="E316" s="18"/>
      <c r="F316" s="19">
        <v>7.5</v>
      </c>
      <c r="G316" s="19">
        <f>G317</f>
        <v>7.5</v>
      </c>
      <c r="H316" s="19">
        <f t="shared" ref="H316:I317" si="158">H317</f>
        <v>7.5</v>
      </c>
      <c r="I316" s="19">
        <f t="shared" si="158"/>
        <v>7.5</v>
      </c>
    </row>
    <row r="317" spans="1:9" ht="30" hidden="1" customHeight="1" outlineLevel="6">
      <c r="A317" s="25" t="s">
        <v>246</v>
      </c>
      <c r="B317" s="18" t="s">
        <v>245</v>
      </c>
      <c r="C317" s="18" t="s">
        <v>24</v>
      </c>
      <c r="D317" s="18" t="s">
        <v>247</v>
      </c>
      <c r="E317" s="18"/>
      <c r="F317" s="19">
        <v>7.5</v>
      </c>
      <c r="G317" s="19">
        <f>G318</f>
        <v>7.5</v>
      </c>
      <c r="H317" s="19">
        <f t="shared" si="158"/>
        <v>7.5</v>
      </c>
      <c r="I317" s="19">
        <f t="shared" si="158"/>
        <v>7.5</v>
      </c>
    </row>
    <row r="318" spans="1:9" s="47" customFormat="1" ht="43.9" hidden="1" customHeight="1">
      <c r="A318" s="25" t="s">
        <v>12</v>
      </c>
      <c r="B318" s="18" t="s">
        <v>245</v>
      </c>
      <c r="C318" s="18" t="s">
        <v>24</v>
      </c>
      <c r="D318" s="18" t="s">
        <v>247</v>
      </c>
      <c r="E318" s="18" t="s">
        <v>13</v>
      </c>
      <c r="F318" s="19">
        <v>7.5</v>
      </c>
      <c r="G318" s="19">
        <v>7.5</v>
      </c>
      <c r="H318" s="19">
        <v>7.5</v>
      </c>
      <c r="I318" s="19">
        <v>7.5</v>
      </c>
    </row>
    <row r="319" spans="1:9" ht="75" hidden="1" customHeight="1" outlineLevel="1">
      <c r="A319" s="25" t="s">
        <v>385</v>
      </c>
      <c r="B319" s="18" t="s">
        <v>245</v>
      </c>
      <c r="C319" s="18" t="s">
        <v>24</v>
      </c>
      <c r="D319" s="18" t="s">
        <v>25</v>
      </c>
      <c r="E319" s="18"/>
      <c r="F319" s="19">
        <v>3</v>
      </c>
      <c r="G319" s="19">
        <f>G320</f>
        <v>3</v>
      </c>
      <c r="H319" s="19">
        <f t="shared" ref="H319:I321" si="159">H320</f>
        <v>3</v>
      </c>
      <c r="I319" s="19">
        <f t="shared" si="159"/>
        <v>3</v>
      </c>
    </row>
    <row r="320" spans="1:9" ht="60" hidden="1" customHeight="1" outlineLevel="2">
      <c r="A320" s="25" t="s">
        <v>386</v>
      </c>
      <c r="B320" s="18" t="s">
        <v>245</v>
      </c>
      <c r="C320" s="18" t="s">
        <v>24</v>
      </c>
      <c r="D320" s="18" t="s">
        <v>26</v>
      </c>
      <c r="E320" s="18"/>
      <c r="F320" s="19">
        <v>3</v>
      </c>
      <c r="G320" s="19">
        <f>G321</f>
        <v>3</v>
      </c>
      <c r="H320" s="19">
        <f t="shared" si="159"/>
        <v>3</v>
      </c>
      <c r="I320" s="19">
        <f t="shared" si="159"/>
        <v>3</v>
      </c>
    </row>
    <row r="321" spans="1:9" s="47" customFormat="1" ht="112.15" hidden="1" customHeight="1" outlineLevel="3">
      <c r="A321" s="25" t="s">
        <v>27</v>
      </c>
      <c r="B321" s="18" t="s">
        <v>245</v>
      </c>
      <c r="C321" s="18" t="s">
        <v>24</v>
      </c>
      <c r="D321" s="18" t="s">
        <v>28</v>
      </c>
      <c r="E321" s="18"/>
      <c r="F321" s="19">
        <v>3</v>
      </c>
      <c r="G321" s="19">
        <f>G322</f>
        <v>3</v>
      </c>
      <c r="H321" s="19">
        <f t="shared" si="159"/>
        <v>3</v>
      </c>
      <c r="I321" s="19">
        <f t="shared" si="159"/>
        <v>3</v>
      </c>
    </row>
    <row r="322" spans="1:9" ht="44.45" hidden="1" customHeight="1" outlineLevel="6">
      <c r="A322" s="25" t="s">
        <v>12</v>
      </c>
      <c r="B322" s="18" t="s">
        <v>245</v>
      </c>
      <c r="C322" s="18" t="s">
        <v>24</v>
      </c>
      <c r="D322" s="18" t="s">
        <v>28</v>
      </c>
      <c r="E322" s="18" t="s">
        <v>13</v>
      </c>
      <c r="F322" s="19">
        <v>3</v>
      </c>
      <c r="G322" s="19">
        <v>3</v>
      </c>
      <c r="H322" s="19">
        <v>3</v>
      </c>
      <c r="I322" s="19">
        <v>3</v>
      </c>
    </row>
    <row r="323" spans="1:9" ht="90" hidden="1" customHeight="1" outlineLevel="6">
      <c r="A323" s="25" t="s">
        <v>410</v>
      </c>
      <c r="B323" s="18" t="s">
        <v>245</v>
      </c>
      <c r="C323" s="18" t="s">
        <v>24</v>
      </c>
      <c r="D323" s="18" t="s">
        <v>248</v>
      </c>
      <c r="E323" s="18"/>
      <c r="F323" s="19">
        <v>11804.7</v>
      </c>
      <c r="G323" s="19">
        <f>G324+G326+G328</f>
        <v>11804.7</v>
      </c>
      <c r="H323" s="19">
        <f t="shared" ref="H323:I323" si="160">H324+H326+H328</f>
        <v>11804.7</v>
      </c>
      <c r="I323" s="19">
        <f t="shared" si="160"/>
        <v>11804.7</v>
      </c>
    </row>
    <row r="324" spans="1:9" ht="60" hidden="1" customHeight="1" outlineLevel="3">
      <c r="A324" s="25" t="s">
        <v>249</v>
      </c>
      <c r="B324" s="18" t="s">
        <v>245</v>
      </c>
      <c r="C324" s="18" t="s">
        <v>24</v>
      </c>
      <c r="D324" s="18" t="s">
        <v>250</v>
      </c>
      <c r="E324" s="18"/>
      <c r="F324" s="19">
        <v>620.5</v>
      </c>
      <c r="G324" s="19">
        <f>G325</f>
        <v>620.5</v>
      </c>
      <c r="H324" s="19">
        <f t="shared" ref="H324:I324" si="161">H325</f>
        <v>620.5</v>
      </c>
      <c r="I324" s="19">
        <f t="shared" si="161"/>
        <v>620.5</v>
      </c>
    </row>
    <row r="325" spans="1:9" ht="43.9" hidden="1" customHeight="1" outlineLevel="5">
      <c r="A325" s="25" t="s">
        <v>12</v>
      </c>
      <c r="B325" s="18" t="s">
        <v>245</v>
      </c>
      <c r="C325" s="18" t="s">
        <v>24</v>
      </c>
      <c r="D325" s="18" t="s">
        <v>250</v>
      </c>
      <c r="E325" s="18" t="s">
        <v>13</v>
      </c>
      <c r="F325" s="19">
        <v>620.5</v>
      </c>
      <c r="G325" s="19">
        <v>620.5</v>
      </c>
      <c r="H325" s="19">
        <v>620.5</v>
      </c>
      <c r="I325" s="19">
        <v>620.5</v>
      </c>
    </row>
    <row r="326" spans="1:9" ht="75" hidden="1" customHeight="1" outlineLevel="6">
      <c r="A326" s="25" t="s">
        <v>251</v>
      </c>
      <c r="B326" s="18" t="s">
        <v>245</v>
      </c>
      <c r="C326" s="18" t="s">
        <v>24</v>
      </c>
      <c r="D326" s="18" t="s">
        <v>252</v>
      </c>
      <c r="E326" s="18"/>
      <c r="F326" s="19">
        <v>5456</v>
      </c>
      <c r="G326" s="19">
        <f>G327</f>
        <v>5456</v>
      </c>
      <c r="H326" s="19">
        <f t="shared" ref="H326:I326" si="162">H327</f>
        <v>5456</v>
      </c>
      <c r="I326" s="19">
        <f t="shared" si="162"/>
        <v>5456</v>
      </c>
    </row>
    <row r="327" spans="1:9" ht="42" hidden="1" customHeight="1" outlineLevel="1">
      <c r="A327" s="25" t="s">
        <v>12</v>
      </c>
      <c r="B327" s="18" t="s">
        <v>245</v>
      </c>
      <c r="C327" s="18" t="s">
        <v>24</v>
      </c>
      <c r="D327" s="18" t="s">
        <v>252</v>
      </c>
      <c r="E327" s="18" t="s">
        <v>13</v>
      </c>
      <c r="F327" s="19">
        <v>5456</v>
      </c>
      <c r="G327" s="19">
        <v>5456</v>
      </c>
      <c r="H327" s="19">
        <v>5456</v>
      </c>
      <c r="I327" s="19">
        <v>5456</v>
      </c>
    </row>
    <row r="328" spans="1:9" ht="90" hidden="1" customHeight="1" outlineLevel="2">
      <c r="A328" s="25" t="s">
        <v>253</v>
      </c>
      <c r="B328" s="18" t="s">
        <v>245</v>
      </c>
      <c r="C328" s="18" t="s">
        <v>24</v>
      </c>
      <c r="D328" s="18" t="s">
        <v>254</v>
      </c>
      <c r="E328" s="18"/>
      <c r="F328" s="19">
        <v>5728.2</v>
      </c>
      <c r="G328" s="19">
        <f>G329+G330+G331</f>
        <v>5728.2</v>
      </c>
      <c r="H328" s="19">
        <f t="shared" ref="H328:I328" si="163">H329+H330+H331</f>
        <v>5728.2</v>
      </c>
      <c r="I328" s="19">
        <f t="shared" si="163"/>
        <v>5728.2</v>
      </c>
    </row>
    <row r="329" spans="1:9" ht="180" hidden="1" customHeight="1" outlineLevel="3">
      <c r="A329" s="25" t="s">
        <v>8</v>
      </c>
      <c r="B329" s="18" t="s">
        <v>245</v>
      </c>
      <c r="C329" s="18" t="s">
        <v>24</v>
      </c>
      <c r="D329" s="18" t="s">
        <v>254</v>
      </c>
      <c r="E329" s="18" t="s">
        <v>9</v>
      </c>
      <c r="F329" s="19">
        <v>5346.2</v>
      </c>
      <c r="G329" s="19">
        <v>5346.2</v>
      </c>
      <c r="H329" s="19">
        <v>5346.2</v>
      </c>
      <c r="I329" s="19">
        <v>5346.2</v>
      </c>
    </row>
    <row r="330" spans="1:9" ht="45" hidden="1" customHeight="1" outlineLevel="4">
      <c r="A330" s="25" t="s">
        <v>12</v>
      </c>
      <c r="B330" s="18" t="s">
        <v>245</v>
      </c>
      <c r="C330" s="18" t="s">
        <v>24</v>
      </c>
      <c r="D330" s="18" t="s">
        <v>254</v>
      </c>
      <c r="E330" s="18" t="s">
        <v>13</v>
      </c>
      <c r="F330" s="19">
        <v>380</v>
      </c>
      <c r="G330" s="19">
        <v>380</v>
      </c>
      <c r="H330" s="19">
        <v>380</v>
      </c>
      <c r="I330" s="19">
        <v>380</v>
      </c>
    </row>
    <row r="331" spans="1:9" ht="45" hidden="1" customHeight="1" outlineLevel="5">
      <c r="A331" s="25" t="s">
        <v>14</v>
      </c>
      <c r="B331" s="18" t="s">
        <v>245</v>
      </c>
      <c r="C331" s="18" t="s">
        <v>24</v>
      </c>
      <c r="D331" s="18" t="s">
        <v>254</v>
      </c>
      <c r="E331" s="18" t="s">
        <v>15</v>
      </c>
      <c r="F331" s="19">
        <v>2</v>
      </c>
      <c r="G331" s="19">
        <v>2</v>
      </c>
      <c r="H331" s="19">
        <v>2</v>
      </c>
      <c r="I331" s="19">
        <v>2</v>
      </c>
    </row>
    <row r="332" spans="1:9" s="47" customFormat="1" ht="71.25" outlineLevel="6">
      <c r="A332" s="26" t="s">
        <v>255</v>
      </c>
      <c r="B332" s="20" t="s">
        <v>256</v>
      </c>
      <c r="C332" s="20"/>
      <c r="D332" s="20"/>
      <c r="E332" s="20"/>
      <c r="F332" s="21">
        <f>F333+F343+F351+F363</f>
        <v>481257</v>
      </c>
      <c r="G332" s="21">
        <f>G333+G343+G351+G363</f>
        <v>484914.185</v>
      </c>
      <c r="H332" s="21">
        <f t="shared" ref="H332:I332" si="164">H333+H343+H351+H363</f>
        <v>343620.78500000009</v>
      </c>
      <c r="I332" s="21">
        <f t="shared" si="164"/>
        <v>343620.78500000009</v>
      </c>
    </row>
    <row r="333" spans="1:9" ht="37.5" hidden="1" customHeight="1" outlineLevel="1">
      <c r="A333" s="25" t="s">
        <v>1</v>
      </c>
      <c r="B333" s="18" t="s">
        <v>256</v>
      </c>
      <c r="C333" s="18" t="s">
        <v>2</v>
      </c>
      <c r="D333" s="18"/>
      <c r="E333" s="18"/>
      <c r="F333" s="19">
        <v>2877.4</v>
      </c>
      <c r="G333" s="19">
        <f>G334</f>
        <v>2877.4</v>
      </c>
      <c r="H333" s="19">
        <f t="shared" ref="H333:I333" si="165">H334</f>
        <v>2877.4</v>
      </c>
      <c r="I333" s="19">
        <f t="shared" si="165"/>
        <v>2877.4</v>
      </c>
    </row>
    <row r="334" spans="1:9" ht="45" hidden="1" customHeight="1" outlineLevel="2">
      <c r="A334" s="25" t="s">
        <v>23</v>
      </c>
      <c r="B334" s="18" t="s">
        <v>256</v>
      </c>
      <c r="C334" s="18" t="s">
        <v>24</v>
      </c>
      <c r="D334" s="18"/>
      <c r="E334" s="18"/>
      <c r="F334" s="19">
        <v>2877.4</v>
      </c>
      <c r="G334" s="19">
        <f>G335+G339</f>
        <v>2877.4</v>
      </c>
      <c r="H334" s="19">
        <f t="shared" ref="H334:I334" si="166">H335+H339</f>
        <v>2877.4</v>
      </c>
      <c r="I334" s="19">
        <f t="shared" si="166"/>
        <v>2877.4</v>
      </c>
    </row>
    <row r="335" spans="1:9" ht="120" hidden="1" customHeight="1" outlineLevel="3">
      <c r="A335" s="25" t="s">
        <v>411</v>
      </c>
      <c r="B335" s="18" t="s">
        <v>256</v>
      </c>
      <c r="C335" s="18" t="s">
        <v>24</v>
      </c>
      <c r="D335" s="18" t="s">
        <v>257</v>
      </c>
      <c r="E335" s="18"/>
      <c r="F335" s="19">
        <v>2874.4</v>
      </c>
      <c r="G335" s="19">
        <f>G336</f>
        <v>2874.4</v>
      </c>
      <c r="H335" s="19">
        <f t="shared" ref="H335:I335" si="167">H336</f>
        <v>2874.4</v>
      </c>
      <c r="I335" s="19">
        <f t="shared" si="167"/>
        <v>2874.4</v>
      </c>
    </row>
    <row r="336" spans="1:9" ht="60" hidden="1" customHeight="1" outlineLevel="6">
      <c r="A336" s="25" t="s">
        <v>258</v>
      </c>
      <c r="B336" s="18" t="s">
        <v>256</v>
      </c>
      <c r="C336" s="18" t="s">
        <v>24</v>
      </c>
      <c r="D336" s="18" t="s">
        <v>259</v>
      </c>
      <c r="E336" s="18"/>
      <c r="F336" s="19">
        <v>2874.4</v>
      </c>
      <c r="G336" s="19">
        <f>G337+G338</f>
        <v>2874.4</v>
      </c>
      <c r="H336" s="19">
        <f t="shared" ref="H336:I336" si="168">H337+H338</f>
        <v>2874.4</v>
      </c>
      <c r="I336" s="19">
        <f t="shared" si="168"/>
        <v>2874.4</v>
      </c>
    </row>
    <row r="337" spans="1:9" ht="180" hidden="1" customHeight="1" outlineLevel="2">
      <c r="A337" s="25" t="s">
        <v>8</v>
      </c>
      <c r="B337" s="18" t="s">
        <v>256</v>
      </c>
      <c r="C337" s="18" t="s">
        <v>24</v>
      </c>
      <c r="D337" s="18" t="s">
        <v>259</v>
      </c>
      <c r="E337" s="18" t="s">
        <v>9</v>
      </c>
      <c r="F337" s="19">
        <v>2694.4</v>
      </c>
      <c r="G337" s="19">
        <v>2694.4</v>
      </c>
      <c r="H337" s="19">
        <v>2694.4</v>
      </c>
      <c r="I337" s="19">
        <v>2694.4</v>
      </c>
    </row>
    <row r="338" spans="1:9" ht="44.45" hidden="1" customHeight="1" outlineLevel="5">
      <c r="A338" s="25" t="s">
        <v>12</v>
      </c>
      <c r="B338" s="18" t="s">
        <v>256</v>
      </c>
      <c r="C338" s="18" t="s">
        <v>24</v>
      </c>
      <c r="D338" s="18" t="s">
        <v>259</v>
      </c>
      <c r="E338" s="18" t="s">
        <v>13</v>
      </c>
      <c r="F338" s="19">
        <v>180</v>
      </c>
      <c r="G338" s="19">
        <v>180</v>
      </c>
      <c r="H338" s="19">
        <v>180</v>
      </c>
      <c r="I338" s="19">
        <v>180</v>
      </c>
    </row>
    <row r="339" spans="1:9" ht="75" hidden="1" customHeight="1" outlineLevel="6">
      <c r="A339" s="25" t="s">
        <v>385</v>
      </c>
      <c r="B339" s="18" t="s">
        <v>256</v>
      </c>
      <c r="C339" s="18" t="s">
        <v>24</v>
      </c>
      <c r="D339" s="18" t="s">
        <v>25</v>
      </c>
      <c r="E339" s="18"/>
      <c r="F339" s="19">
        <v>3</v>
      </c>
      <c r="G339" s="19">
        <f>G340</f>
        <v>3</v>
      </c>
      <c r="H339" s="19">
        <f t="shared" ref="H339:I341" si="169">H340</f>
        <v>3</v>
      </c>
      <c r="I339" s="19">
        <f t="shared" si="169"/>
        <v>3</v>
      </c>
    </row>
    <row r="340" spans="1:9" ht="60" hidden="1" customHeight="1" outlineLevel="6">
      <c r="A340" s="25" t="s">
        <v>386</v>
      </c>
      <c r="B340" s="18" t="s">
        <v>256</v>
      </c>
      <c r="C340" s="18" t="s">
        <v>24</v>
      </c>
      <c r="D340" s="18" t="s">
        <v>26</v>
      </c>
      <c r="E340" s="18"/>
      <c r="F340" s="19">
        <v>3</v>
      </c>
      <c r="G340" s="19">
        <f>G341</f>
        <v>3</v>
      </c>
      <c r="H340" s="19">
        <f t="shared" si="169"/>
        <v>3</v>
      </c>
      <c r="I340" s="19">
        <f t="shared" si="169"/>
        <v>3</v>
      </c>
    </row>
    <row r="341" spans="1:9" ht="109.9" hidden="1" customHeight="1" outlineLevel="1">
      <c r="A341" s="25" t="s">
        <v>27</v>
      </c>
      <c r="B341" s="18" t="s">
        <v>256</v>
      </c>
      <c r="C341" s="18" t="s">
        <v>24</v>
      </c>
      <c r="D341" s="18" t="s">
        <v>28</v>
      </c>
      <c r="E341" s="18"/>
      <c r="F341" s="19">
        <v>3</v>
      </c>
      <c r="G341" s="19">
        <f>G342</f>
        <v>3</v>
      </c>
      <c r="H341" s="19">
        <f t="shared" si="169"/>
        <v>3</v>
      </c>
      <c r="I341" s="19">
        <f t="shared" si="169"/>
        <v>3</v>
      </c>
    </row>
    <row r="342" spans="1:9" ht="41.45" hidden="1" customHeight="1" outlineLevel="3">
      <c r="A342" s="25" t="s">
        <v>12</v>
      </c>
      <c r="B342" s="18" t="s">
        <v>256</v>
      </c>
      <c r="C342" s="18" t="s">
        <v>24</v>
      </c>
      <c r="D342" s="18" t="s">
        <v>28</v>
      </c>
      <c r="E342" s="18" t="s">
        <v>13</v>
      </c>
      <c r="F342" s="19">
        <v>3</v>
      </c>
      <c r="G342" s="19">
        <v>3</v>
      </c>
      <c r="H342" s="19">
        <v>3</v>
      </c>
      <c r="I342" s="19">
        <v>3</v>
      </c>
    </row>
    <row r="343" spans="1:9" ht="30" hidden="1" customHeight="1" outlineLevel="5">
      <c r="A343" s="25" t="s">
        <v>56</v>
      </c>
      <c r="B343" s="18" t="s">
        <v>256</v>
      </c>
      <c r="C343" s="18" t="s">
        <v>57</v>
      </c>
      <c r="D343" s="18"/>
      <c r="E343" s="18"/>
      <c r="F343" s="19">
        <v>1575</v>
      </c>
      <c r="G343" s="19">
        <f>G344</f>
        <v>1575</v>
      </c>
      <c r="H343" s="19">
        <v>90</v>
      </c>
      <c r="I343" s="19">
        <v>90</v>
      </c>
    </row>
    <row r="344" spans="1:9" ht="30" hidden="1" customHeight="1" outlineLevel="6">
      <c r="A344" s="25" t="s">
        <v>104</v>
      </c>
      <c r="B344" s="18" t="s">
        <v>256</v>
      </c>
      <c r="C344" s="18" t="s">
        <v>105</v>
      </c>
      <c r="D344" s="18"/>
      <c r="E344" s="18"/>
      <c r="F344" s="19">
        <v>1575</v>
      </c>
      <c r="G344" s="19">
        <f>G345</f>
        <v>1575</v>
      </c>
      <c r="H344" s="19">
        <f t="shared" ref="H344:I347" si="170">H345</f>
        <v>90</v>
      </c>
      <c r="I344" s="19">
        <f t="shared" si="170"/>
        <v>90</v>
      </c>
    </row>
    <row r="345" spans="1:9" ht="60" hidden="1" customHeight="1" outlineLevel="2">
      <c r="A345" s="25" t="s">
        <v>381</v>
      </c>
      <c r="B345" s="18" t="s">
        <v>256</v>
      </c>
      <c r="C345" s="18" t="s">
        <v>105</v>
      </c>
      <c r="D345" s="18" t="s">
        <v>106</v>
      </c>
      <c r="E345" s="18"/>
      <c r="F345" s="19">
        <v>1575</v>
      </c>
      <c r="G345" s="19">
        <f>G346</f>
        <v>1575</v>
      </c>
      <c r="H345" s="19">
        <f t="shared" si="170"/>
        <v>90</v>
      </c>
      <c r="I345" s="19">
        <f t="shared" si="170"/>
        <v>90</v>
      </c>
    </row>
    <row r="346" spans="1:9" ht="105" hidden="1" customHeight="1" outlineLevel="3">
      <c r="A346" s="25" t="s">
        <v>107</v>
      </c>
      <c r="B346" s="18" t="s">
        <v>256</v>
      </c>
      <c r="C346" s="18" t="s">
        <v>105</v>
      </c>
      <c r="D346" s="18" t="s">
        <v>108</v>
      </c>
      <c r="E346" s="18"/>
      <c r="F346" s="19">
        <v>1575</v>
      </c>
      <c r="G346" s="19">
        <f>G347</f>
        <v>1575</v>
      </c>
      <c r="H346" s="19">
        <f t="shared" si="170"/>
        <v>90</v>
      </c>
      <c r="I346" s="19">
        <f t="shared" si="170"/>
        <v>90</v>
      </c>
    </row>
    <row r="347" spans="1:9" ht="88.9" hidden="1" customHeight="1" outlineLevel="6">
      <c r="A347" s="25" t="s">
        <v>363</v>
      </c>
      <c r="B347" s="18" t="s">
        <v>256</v>
      </c>
      <c r="C347" s="18" t="s">
        <v>105</v>
      </c>
      <c r="D347" s="18" t="s">
        <v>260</v>
      </c>
      <c r="E347" s="18"/>
      <c r="F347" s="19">
        <v>1575</v>
      </c>
      <c r="G347" s="19">
        <f>G348</f>
        <v>1575</v>
      </c>
      <c r="H347" s="19">
        <f t="shared" si="170"/>
        <v>90</v>
      </c>
      <c r="I347" s="19">
        <f t="shared" si="170"/>
        <v>90</v>
      </c>
    </row>
    <row r="348" spans="1:9" s="47" customFormat="1" ht="75" hidden="1" customHeight="1">
      <c r="A348" s="25" t="s">
        <v>124</v>
      </c>
      <c r="B348" s="18" t="s">
        <v>256</v>
      </c>
      <c r="C348" s="18" t="s">
        <v>105</v>
      </c>
      <c r="D348" s="18" t="s">
        <v>260</v>
      </c>
      <c r="E348" s="18" t="s">
        <v>125</v>
      </c>
      <c r="F348" s="19">
        <v>1575</v>
      </c>
      <c r="G348" s="19">
        <v>1575</v>
      </c>
      <c r="H348" s="19">
        <v>90</v>
      </c>
      <c r="I348" s="19">
        <v>90</v>
      </c>
    </row>
    <row r="349" spans="1:9" ht="60" hidden="1" customHeight="1" outlineLevel="1">
      <c r="A349" s="25" t="s">
        <v>334</v>
      </c>
      <c r="B349" s="18" t="s">
        <v>256</v>
      </c>
      <c r="C349" s="18" t="s">
        <v>105</v>
      </c>
      <c r="D349" s="18" t="s">
        <v>109</v>
      </c>
      <c r="E349" s="18"/>
      <c r="F349" s="19">
        <v>0</v>
      </c>
      <c r="G349" s="19">
        <f>G350</f>
        <v>0</v>
      </c>
      <c r="H349" s="19">
        <f t="shared" ref="H349:I349" si="171">H350</f>
        <v>0</v>
      </c>
      <c r="I349" s="19">
        <f t="shared" si="171"/>
        <v>0</v>
      </c>
    </row>
    <row r="350" spans="1:9" ht="75" hidden="1" customHeight="1" outlineLevel="2">
      <c r="A350" s="25" t="s">
        <v>124</v>
      </c>
      <c r="B350" s="18" t="s">
        <v>256</v>
      </c>
      <c r="C350" s="18" t="s">
        <v>105</v>
      </c>
      <c r="D350" s="18" t="s">
        <v>109</v>
      </c>
      <c r="E350" s="18" t="s">
        <v>125</v>
      </c>
      <c r="F350" s="19">
        <v>0</v>
      </c>
      <c r="G350" s="19">
        <v>0</v>
      </c>
      <c r="H350" s="19">
        <v>0</v>
      </c>
      <c r="I350" s="19">
        <v>0</v>
      </c>
    </row>
    <row r="351" spans="1:9" ht="30" hidden="1" outlineLevel="4">
      <c r="A351" s="25" t="s">
        <v>113</v>
      </c>
      <c r="B351" s="18" t="s">
        <v>256</v>
      </c>
      <c r="C351" s="18" t="s">
        <v>114</v>
      </c>
      <c r="D351" s="18"/>
      <c r="E351" s="18"/>
      <c r="F351" s="19">
        <f>F352+F356</f>
        <v>91935.3</v>
      </c>
      <c r="G351" s="19">
        <f>G352+G356</f>
        <v>91935.3</v>
      </c>
      <c r="H351" s="19">
        <f t="shared" ref="H351:I351" si="172">H352+H356</f>
        <v>39627</v>
      </c>
      <c r="I351" s="19">
        <f t="shared" si="172"/>
        <v>39627</v>
      </c>
    </row>
    <row r="352" spans="1:9" s="47" customFormat="1" ht="30" hidden="1" outlineLevel="3">
      <c r="A352" s="25" t="s">
        <v>126</v>
      </c>
      <c r="B352" s="18" t="s">
        <v>256</v>
      </c>
      <c r="C352" s="18" t="s">
        <v>127</v>
      </c>
      <c r="D352" s="18"/>
      <c r="E352" s="18"/>
      <c r="F352" s="19">
        <v>1979.5</v>
      </c>
      <c r="G352" s="19">
        <f>G353</f>
        <v>1979.5</v>
      </c>
      <c r="H352" s="19">
        <f t="shared" ref="H352:I354" si="173">H353</f>
        <v>2153.6</v>
      </c>
      <c r="I352" s="19">
        <f t="shared" si="173"/>
        <v>2153.6</v>
      </c>
    </row>
    <row r="353" spans="1:9" ht="120" hidden="1" outlineLevel="4">
      <c r="A353" s="25" t="s">
        <v>411</v>
      </c>
      <c r="B353" s="18" t="s">
        <v>256</v>
      </c>
      <c r="C353" s="18" t="s">
        <v>127</v>
      </c>
      <c r="D353" s="18" t="s">
        <v>257</v>
      </c>
      <c r="E353" s="18"/>
      <c r="F353" s="19">
        <v>1979.5</v>
      </c>
      <c r="G353" s="19">
        <f>G354</f>
        <v>1979.5</v>
      </c>
      <c r="H353" s="19">
        <f t="shared" si="173"/>
        <v>2153.6</v>
      </c>
      <c r="I353" s="19">
        <f t="shared" si="173"/>
        <v>2153.6</v>
      </c>
    </row>
    <row r="354" spans="1:9" ht="29.25" hidden="1" customHeight="1" outlineLevel="6">
      <c r="A354" s="25" t="s">
        <v>261</v>
      </c>
      <c r="B354" s="18" t="s">
        <v>256</v>
      </c>
      <c r="C354" s="18" t="s">
        <v>127</v>
      </c>
      <c r="D354" s="18" t="s">
        <v>262</v>
      </c>
      <c r="E354" s="18"/>
      <c r="F354" s="19">
        <v>1979.5</v>
      </c>
      <c r="G354" s="19">
        <f>G355</f>
        <v>1979.5</v>
      </c>
      <c r="H354" s="19">
        <f t="shared" si="173"/>
        <v>2153.6</v>
      </c>
      <c r="I354" s="19">
        <f t="shared" si="173"/>
        <v>2153.6</v>
      </c>
    </row>
    <row r="355" spans="1:9" ht="75" hidden="1" outlineLevel="6">
      <c r="A355" s="25" t="s">
        <v>124</v>
      </c>
      <c r="B355" s="18" t="s">
        <v>256</v>
      </c>
      <c r="C355" s="18" t="s">
        <v>127</v>
      </c>
      <c r="D355" s="18" t="s">
        <v>262</v>
      </c>
      <c r="E355" s="18" t="s">
        <v>125</v>
      </c>
      <c r="F355" s="19">
        <v>1979.5</v>
      </c>
      <c r="G355" s="19">
        <v>1979.5</v>
      </c>
      <c r="H355" s="19">
        <v>2153.6</v>
      </c>
      <c r="I355" s="19">
        <v>2153.6</v>
      </c>
    </row>
    <row r="356" spans="1:9" hidden="1" outlineLevel="6">
      <c r="A356" s="25" t="s">
        <v>138</v>
      </c>
      <c r="B356" s="18" t="s">
        <v>256</v>
      </c>
      <c r="C356" s="18" t="s">
        <v>139</v>
      </c>
      <c r="D356" s="18"/>
      <c r="E356" s="18"/>
      <c r="F356" s="19">
        <v>89955.8</v>
      </c>
      <c r="G356" s="19">
        <f>G357</f>
        <v>89955.8</v>
      </c>
      <c r="H356" s="19">
        <f t="shared" ref="H356:I356" si="174">H357</f>
        <v>37473.4</v>
      </c>
      <c r="I356" s="19">
        <f t="shared" si="174"/>
        <v>37473.4</v>
      </c>
    </row>
    <row r="357" spans="1:9" ht="120" hidden="1" outlineLevel="2">
      <c r="A357" s="25" t="s">
        <v>364</v>
      </c>
      <c r="B357" s="18" t="s">
        <v>256</v>
      </c>
      <c r="C357" s="18" t="s">
        <v>139</v>
      </c>
      <c r="D357" s="18" t="s">
        <v>263</v>
      </c>
      <c r="E357" s="18"/>
      <c r="F357" s="19">
        <v>89955.8</v>
      </c>
      <c r="G357" s="19">
        <f>G358+G360</f>
        <v>89955.8</v>
      </c>
      <c r="H357" s="19">
        <f t="shared" ref="H357:I357" si="175">H358+H360</f>
        <v>37473.4</v>
      </c>
      <c r="I357" s="19">
        <f t="shared" si="175"/>
        <v>37473.4</v>
      </c>
    </row>
    <row r="358" spans="1:9" ht="60" hidden="1" customHeight="1" outlineLevel="2">
      <c r="A358" s="17" t="s">
        <v>477</v>
      </c>
      <c r="B358" s="38" t="s">
        <v>256</v>
      </c>
      <c r="C358" s="38" t="s">
        <v>139</v>
      </c>
      <c r="D358" s="38" t="s">
        <v>441</v>
      </c>
      <c r="E358" s="38"/>
      <c r="F358" s="19">
        <v>54000</v>
      </c>
      <c r="G358" s="19">
        <f>G359</f>
        <v>54000</v>
      </c>
      <c r="H358" s="19">
        <f t="shared" ref="H358:I358" si="176">H359</f>
        <v>0</v>
      </c>
      <c r="I358" s="19">
        <f t="shared" si="176"/>
        <v>0</v>
      </c>
    </row>
    <row r="359" spans="1:9" ht="73.900000000000006" hidden="1" customHeight="1" outlineLevel="2">
      <c r="A359" s="17" t="s">
        <v>463</v>
      </c>
      <c r="B359" s="38" t="s">
        <v>256</v>
      </c>
      <c r="C359" s="38" t="s">
        <v>139</v>
      </c>
      <c r="D359" s="38" t="s">
        <v>441</v>
      </c>
      <c r="E359" s="38" t="s">
        <v>13</v>
      </c>
      <c r="F359" s="19">
        <v>54000</v>
      </c>
      <c r="G359" s="19">
        <v>54000</v>
      </c>
      <c r="H359" s="19">
        <v>0</v>
      </c>
      <c r="I359" s="19">
        <v>0</v>
      </c>
    </row>
    <row r="360" spans="1:9" ht="60" hidden="1" customHeight="1" outlineLevel="3">
      <c r="A360" s="25" t="s">
        <v>264</v>
      </c>
      <c r="B360" s="18" t="s">
        <v>256</v>
      </c>
      <c r="C360" s="18" t="s">
        <v>139</v>
      </c>
      <c r="D360" s="18" t="s">
        <v>265</v>
      </c>
      <c r="E360" s="18"/>
      <c r="F360" s="19">
        <v>35955.800000000003</v>
      </c>
      <c r="G360" s="19">
        <f>G361+G362</f>
        <v>35955.800000000003</v>
      </c>
      <c r="H360" s="19">
        <f t="shared" ref="H360:I360" si="177">H361+H362</f>
        <v>37473.4</v>
      </c>
      <c r="I360" s="19">
        <f t="shared" si="177"/>
        <v>37473.4</v>
      </c>
    </row>
    <row r="361" spans="1:9" ht="44.45" hidden="1" customHeight="1" outlineLevel="4">
      <c r="A361" s="25" t="s">
        <v>12</v>
      </c>
      <c r="B361" s="18" t="s">
        <v>256</v>
      </c>
      <c r="C361" s="18" t="s">
        <v>139</v>
      </c>
      <c r="D361" s="18" t="s">
        <v>265</v>
      </c>
      <c r="E361" s="18" t="s">
        <v>13</v>
      </c>
      <c r="F361" s="19">
        <v>35885.800000000003</v>
      </c>
      <c r="G361" s="19">
        <v>35885.800000000003</v>
      </c>
      <c r="H361" s="19">
        <v>37403.4</v>
      </c>
      <c r="I361" s="19">
        <v>37403.4</v>
      </c>
    </row>
    <row r="362" spans="1:9" ht="43.15" hidden="1" customHeight="1" outlineLevel="5">
      <c r="A362" s="25" t="s">
        <v>42</v>
      </c>
      <c r="B362" s="18" t="s">
        <v>256</v>
      </c>
      <c r="C362" s="18" t="s">
        <v>139</v>
      </c>
      <c r="D362" s="18" t="s">
        <v>265</v>
      </c>
      <c r="E362" s="18" t="s">
        <v>43</v>
      </c>
      <c r="F362" s="19">
        <v>70</v>
      </c>
      <c r="G362" s="19">
        <v>70</v>
      </c>
      <c r="H362" s="19">
        <v>70</v>
      </c>
      <c r="I362" s="19">
        <v>70</v>
      </c>
    </row>
    <row r="363" spans="1:9" ht="16.149999999999999" customHeight="1" outlineLevel="6">
      <c r="A363" s="25" t="s">
        <v>179</v>
      </c>
      <c r="B363" s="18" t="s">
        <v>256</v>
      </c>
      <c r="C363" s="18" t="s">
        <v>180</v>
      </c>
      <c r="D363" s="18"/>
      <c r="E363" s="18"/>
      <c r="F363" s="19">
        <f>F364+F368</f>
        <v>384869.3</v>
      </c>
      <c r="G363" s="19">
        <f>G364+G368</f>
        <v>388526.48499999999</v>
      </c>
      <c r="H363" s="19">
        <f t="shared" ref="H363:I363" si="178">H364+H368</f>
        <v>301026.38500000007</v>
      </c>
      <c r="I363" s="19">
        <f t="shared" si="178"/>
        <v>301026.38500000007</v>
      </c>
    </row>
    <row r="364" spans="1:9" ht="30" customHeight="1" outlineLevel="5">
      <c r="A364" s="25" t="s">
        <v>266</v>
      </c>
      <c r="B364" s="18" t="s">
        <v>256</v>
      </c>
      <c r="C364" s="18" t="s">
        <v>267</v>
      </c>
      <c r="D364" s="18"/>
      <c r="E364" s="18"/>
      <c r="F364" s="19">
        <v>83861.2</v>
      </c>
      <c r="G364" s="19">
        <f>G365</f>
        <v>87518.399999999994</v>
      </c>
      <c r="H364" s="19">
        <f t="shared" ref="H364:I366" si="179">H365</f>
        <v>18.399999999999999</v>
      </c>
      <c r="I364" s="19">
        <f t="shared" si="179"/>
        <v>18.399999999999999</v>
      </c>
    </row>
    <row r="365" spans="1:9" ht="120" customHeight="1" outlineLevel="6">
      <c r="A365" s="25" t="s">
        <v>411</v>
      </c>
      <c r="B365" s="18" t="s">
        <v>256</v>
      </c>
      <c r="C365" s="18" t="s">
        <v>267</v>
      </c>
      <c r="D365" s="18" t="s">
        <v>257</v>
      </c>
      <c r="E365" s="18"/>
      <c r="F365" s="19">
        <v>83861.2</v>
      </c>
      <c r="G365" s="19">
        <f>G366</f>
        <v>87518.399999999994</v>
      </c>
      <c r="H365" s="19">
        <f t="shared" si="179"/>
        <v>18.399999999999999</v>
      </c>
      <c r="I365" s="19">
        <f t="shared" si="179"/>
        <v>18.399999999999999</v>
      </c>
    </row>
    <row r="366" spans="1:9" ht="105" customHeight="1" outlineLevel="3">
      <c r="A366" s="25" t="s">
        <v>268</v>
      </c>
      <c r="B366" s="18" t="s">
        <v>256</v>
      </c>
      <c r="C366" s="18" t="s">
        <v>267</v>
      </c>
      <c r="D366" s="18" t="s">
        <v>269</v>
      </c>
      <c r="E366" s="18"/>
      <c r="F366" s="19">
        <v>83861.2</v>
      </c>
      <c r="G366" s="19">
        <f>G367</f>
        <v>87518.399999999994</v>
      </c>
      <c r="H366" s="19">
        <f t="shared" si="179"/>
        <v>18.399999999999999</v>
      </c>
      <c r="I366" s="19">
        <f t="shared" si="179"/>
        <v>18.399999999999999</v>
      </c>
    </row>
    <row r="367" spans="1:9" ht="75" customHeight="1" outlineLevel="4">
      <c r="A367" s="25" t="s">
        <v>124</v>
      </c>
      <c r="B367" s="18" t="s">
        <v>256</v>
      </c>
      <c r="C367" s="18" t="s">
        <v>267</v>
      </c>
      <c r="D367" s="18" t="s">
        <v>269</v>
      </c>
      <c r="E367" s="18" t="s">
        <v>125</v>
      </c>
      <c r="F367" s="19">
        <v>83861.2</v>
      </c>
      <c r="G367" s="19">
        <v>87518.399999999994</v>
      </c>
      <c r="H367" s="19">
        <v>18.399999999999999</v>
      </c>
      <c r="I367" s="19">
        <v>18.399999999999999</v>
      </c>
    </row>
    <row r="368" spans="1:9" ht="15.75" hidden="1" customHeight="1" outlineLevel="5">
      <c r="A368" s="25" t="s">
        <v>270</v>
      </c>
      <c r="B368" s="18" t="s">
        <v>256</v>
      </c>
      <c r="C368" s="18" t="s">
        <v>271</v>
      </c>
      <c r="D368" s="18"/>
      <c r="E368" s="18"/>
      <c r="F368" s="19">
        <v>301008.09999999998</v>
      </c>
      <c r="G368" s="19">
        <f>G369</f>
        <v>301008.08500000002</v>
      </c>
      <c r="H368" s="19">
        <f t="shared" ref="H368:I368" si="180">H369</f>
        <v>301007.98500000004</v>
      </c>
      <c r="I368" s="19">
        <f t="shared" si="180"/>
        <v>301007.98500000004</v>
      </c>
    </row>
    <row r="369" spans="1:9" ht="120" hidden="1" customHeight="1" outlineLevel="6">
      <c r="A369" s="25" t="s">
        <v>411</v>
      </c>
      <c r="B369" s="18" t="s">
        <v>256</v>
      </c>
      <c r="C369" s="18" t="s">
        <v>271</v>
      </c>
      <c r="D369" s="18" t="s">
        <v>257</v>
      </c>
      <c r="E369" s="18"/>
      <c r="F369" s="19">
        <v>301008.09999999998</v>
      </c>
      <c r="G369" s="19">
        <f>G370+G372</f>
        <v>301008.08500000002</v>
      </c>
      <c r="H369" s="19">
        <f t="shared" ref="H369:I369" si="181">H370+H372</f>
        <v>301007.98500000004</v>
      </c>
      <c r="I369" s="19">
        <f t="shared" si="181"/>
        <v>301007.98500000004</v>
      </c>
    </row>
    <row r="370" spans="1:9" ht="30" hidden="1" customHeight="1" outlineLevel="6">
      <c r="A370" s="25" t="s">
        <v>261</v>
      </c>
      <c r="B370" s="18" t="s">
        <v>256</v>
      </c>
      <c r="C370" s="18" t="s">
        <v>271</v>
      </c>
      <c r="D370" s="18" t="s">
        <v>262</v>
      </c>
      <c r="E370" s="18"/>
      <c r="F370" s="19">
        <v>39.585000000000001</v>
      </c>
      <c r="G370" s="19">
        <f>G371</f>
        <v>39.585000000000001</v>
      </c>
      <c r="H370" s="19">
        <f t="shared" ref="H370:I370" si="182">H371</f>
        <v>39.585000000000001</v>
      </c>
      <c r="I370" s="19">
        <f t="shared" si="182"/>
        <v>39.585000000000001</v>
      </c>
    </row>
    <row r="371" spans="1:9" ht="75" hidden="1" customHeight="1" outlineLevel="5">
      <c r="A371" s="25" t="s">
        <v>124</v>
      </c>
      <c r="B371" s="18" t="s">
        <v>256</v>
      </c>
      <c r="C371" s="18" t="s">
        <v>271</v>
      </c>
      <c r="D371" s="18" t="s">
        <v>262</v>
      </c>
      <c r="E371" s="18" t="s">
        <v>125</v>
      </c>
      <c r="F371" s="19">
        <v>39.585000000000001</v>
      </c>
      <c r="G371" s="19">
        <v>39.585000000000001</v>
      </c>
      <c r="H371" s="19">
        <v>39.585000000000001</v>
      </c>
      <c r="I371" s="19">
        <v>39.585000000000001</v>
      </c>
    </row>
    <row r="372" spans="1:9" ht="30" hidden="1" customHeight="1" outlineLevel="5">
      <c r="A372" s="25" t="s">
        <v>451</v>
      </c>
      <c r="B372" s="18" t="s">
        <v>256</v>
      </c>
      <c r="C372" s="18" t="s">
        <v>271</v>
      </c>
      <c r="D372" s="18" t="s">
        <v>450</v>
      </c>
      <c r="E372" s="18"/>
      <c r="F372" s="19">
        <v>300968.5</v>
      </c>
      <c r="G372" s="19">
        <f>G373</f>
        <v>300968.5</v>
      </c>
      <c r="H372" s="19">
        <f t="shared" ref="H372:I372" si="183">H373</f>
        <v>300968.40000000002</v>
      </c>
      <c r="I372" s="19">
        <f t="shared" si="183"/>
        <v>300968.40000000002</v>
      </c>
    </row>
    <row r="373" spans="1:9" ht="75" hidden="1" customHeight="1" outlineLevel="5">
      <c r="A373" s="25" t="s">
        <v>124</v>
      </c>
      <c r="B373" s="18" t="s">
        <v>256</v>
      </c>
      <c r="C373" s="18" t="s">
        <v>271</v>
      </c>
      <c r="D373" s="18" t="s">
        <v>450</v>
      </c>
      <c r="E373" s="18" t="s">
        <v>125</v>
      </c>
      <c r="F373" s="19">
        <v>300968.5</v>
      </c>
      <c r="G373" s="19">
        <v>300968.5</v>
      </c>
      <c r="H373" s="19">
        <v>300968.40000000002</v>
      </c>
      <c r="I373" s="19">
        <v>300968.40000000002</v>
      </c>
    </row>
    <row r="374" spans="1:9" s="47" customFormat="1" ht="57" customHeight="1" outlineLevel="6">
      <c r="A374" s="26" t="s">
        <v>272</v>
      </c>
      <c r="B374" s="20" t="s">
        <v>273</v>
      </c>
      <c r="C374" s="20"/>
      <c r="D374" s="20"/>
      <c r="E374" s="20"/>
      <c r="F374" s="21">
        <v>1240602</v>
      </c>
      <c r="G374" s="21">
        <f>G375+G425</f>
        <v>1208333.0000000002</v>
      </c>
      <c r="H374" s="21">
        <f t="shared" ref="H374:I374" si="184">H375+H425</f>
        <v>1231871.0000000002</v>
      </c>
      <c r="I374" s="21">
        <f t="shared" si="184"/>
        <v>1201274.0000000002</v>
      </c>
    </row>
    <row r="375" spans="1:9" ht="15.75" customHeight="1" outlineLevel="2">
      <c r="A375" s="25" t="s">
        <v>179</v>
      </c>
      <c r="B375" s="18" t="s">
        <v>273</v>
      </c>
      <c r="C375" s="18" t="s">
        <v>180</v>
      </c>
      <c r="D375" s="18"/>
      <c r="E375" s="18"/>
      <c r="F375" s="19">
        <v>1226354.3999999999</v>
      </c>
      <c r="G375" s="19">
        <f>G376+G381+G393+G400+G411</f>
        <v>1194085.4000000001</v>
      </c>
      <c r="H375" s="19">
        <f t="shared" ref="H375:I375" si="185">H376+H381+H393+H400+H411</f>
        <v>1217623.4000000001</v>
      </c>
      <c r="I375" s="19">
        <f t="shared" si="185"/>
        <v>1187026.4000000001</v>
      </c>
    </row>
    <row r="376" spans="1:9" ht="30" hidden="1" customHeight="1" outlineLevel="3">
      <c r="A376" s="25" t="s">
        <v>266</v>
      </c>
      <c r="B376" s="18" t="s">
        <v>273</v>
      </c>
      <c r="C376" s="18" t="s">
        <v>267</v>
      </c>
      <c r="D376" s="18"/>
      <c r="E376" s="18"/>
      <c r="F376" s="19">
        <v>595523.4</v>
      </c>
      <c r="G376" s="19">
        <f>G377</f>
        <v>595523.4</v>
      </c>
      <c r="H376" s="19">
        <f t="shared" ref="H376:I379" si="186">H377</f>
        <v>593980.4</v>
      </c>
      <c r="I376" s="19">
        <f t="shared" si="186"/>
        <v>593980.4</v>
      </c>
    </row>
    <row r="377" spans="1:9" ht="28.9" hidden="1" customHeight="1" outlineLevel="4">
      <c r="A377" s="25" t="s">
        <v>402</v>
      </c>
      <c r="B377" s="18" t="s">
        <v>273</v>
      </c>
      <c r="C377" s="18" t="s">
        <v>267</v>
      </c>
      <c r="D377" s="18" t="s">
        <v>183</v>
      </c>
      <c r="E377" s="18"/>
      <c r="F377" s="19">
        <v>595523.4</v>
      </c>
      <c r="G377" s="19">
        <f>G378</f>
        <v>595523.4</v>
      </c>
      <c r="H377" s="19">
        <f t="shared" si="186"/>
        <v>593980.4</v>
      </c>
      <c r="I377" s="19">
        <f t="shared" si="186"/>
        <v>593980.4</v>
      </c>
    </row>
    <row r="378" spans="1:9" ht="45" hidden="1" customHeight="1" outlineLevel="5">
      <c r="A378" s="25" t="s">
        <v>366</v>
      </c>
      <c r="B378" s="18" t="s">
        <v>273</v>
      </c>
      <c r="C378" s="18" t="s">
        <v>267</v>
      </c>
      <c r="D378" s="18" t="s">
        <v>274</v>
      </c>
      <c r="E378" s="18"/>
      <c r="F378" s="19">
        <v>595523.4</v>
      </c>
      <c r="G378" s="19">
        <f>G379</f>
        <v>595523.4</v>
      </c>
      <c r="H378" s="19">
        <f t="shared" si="186"/>
        <v>593980.4</v>
      </c>
      <c r="I378" s="19">
        <f t="shared" si="186"/>
        <v>593980.4</v>
      </c>
    </row>
    <row r="379" spans="1:9" ht="114.6" hidden="1" customHeight="1" outlineLevel="6">
      <c r="A379" s="25" t="s">
        <v>416</v>
      </c>
      <c r="B379" s="18" t="s">
        <v>273</v>
      </c>
      <c r="C379" s="18" t="s">
        <v>267</v>
      </c>
      <c r="D379" s="18" t="s">
        <v>275</v>
      </c>
      <c r="E379" s="18"/>
      <c r="F379" s="19">
        <v>595523.4</v>
      </c>
      <c r="G379" s="19">
        <f>G380</f>
        <v>595523.4</v>
      </c>
      <c r="H379" s="19">
        <f t="shared" si="186"/>
        <v>593980.4</v>
      </c>
      <c r="I379" s="19">
        <f t="shared" si="186"/>
        <v>593980.4</v>
      </c>
    </row>
    <row r="380" spans="1:9" ht="43.9" hidden="1" customHeight="1" outlineLevel="6">
      <c r="A380" s="25" t="s">
        <v>42</v>
      </c>
      <c r="B380" s="18" t="s">
        <v>273</v>
      </c>
      <c r="C380" s="18" t="s">
        <v>267</v>
      </c>
      <c r="D380" s="18" t="s">
        <v>275</v>
      </c>
      <c r="E380" s="18" t="s">
        <v>43</v>
      </c>
      <c r="F380" s="19">
        <v>595523.4</v>
      </c>
      <c r="G380" s="19">
        <v>595523.4</v>
      </c>
      <c r="H380" s="19">
        <v>593980.4</v>
      </c>
      <c r="I380" s="19">
        <v>593980.4</v>
      </c>
    </row>
    <row r="381" spans="1:9" ht="15.75" customHeight="1" outlineLevel="5" collapsed="1">
      <c r="A381" s="25" t="s">
        <v>270</v>
      </c>
      <c r="B381" s="18" t="s">
        <v>273</v>
      </c>
      <c r="C381" s="18" t="s">
        <v>271</v>
      </c>
      <c r="D381" s="18"/>
      <c r="E381" s="18"/>
      <c r="F381" s="19">
        <v>496609.2</v>
      </c>
      <c r="G381" s="19">
        <f>G382</f>
        <v>464340.2</v>
      </c>
      <c r="H381" s="19">
        <f t="shared" ref="H381:I381" si="187">H382</f>
        <v>489421.19999999995</v>
      </c>
      <c r="I381" s="19">
        <f t="shared" si="187"/>
        <v>458824.2</v>
      </c>
    </row>
    <row r="382" spans="1:9" ht="29.45" customHeight="1" outlineLevel="6">
      <c r="A382" s="25" t="s">
        <v>402</v>
      </c>
      <c r="B382" s="18" t="s">
        <v>273</v>
      </c>
      <c r="C382" s="18" t="s">
        <v>271</v>
      </c>
      <c r="D382" s="18" t="s">
        <v>183</v>
      </c>
      <c r="E382" s="18"/>
      <c r="F382" s="19">
        <v>496609.2</v>
      </c>
      <c r="G382" s="19">
        <f>G383+G390</f>
        <v>464340.2</v>
      </c>
      <c r="H382" s="19">
        <f t="shared" ref="H382:I382" si="188">H383+H390</f>
        <v>489421.19999999995</v>
      </c>
      <c r="I382" s="19">
        <f t="shared" si="188"/>
        <v>458824.2</v>
      </c>
    </row>
    <row r="383" spans="1:9" ht="45" customHeight="1" outlineLevel="6">
      <c r="A383" s="25" t="s">
        <v>276</v>
      </c>
      <c r="B383" s="18" t="s">
        <v>273</v>
      </c>
      <c r="C383" s="18" t="s">
        <v>271</v>
      </c>
      <c r="D383" s="18" t="s">
        <v>277</v>
      </c>
      <c r="E383" s="18"/>
      <c r="F383" s="19">
        <v>489492.4</v>
      </c>
      <c r="G383" s="19">
        <f>G384+G386</f>
        <v>457223.4</v>
      </c>
      <c r="H383" s="19">
        <f t="shared" ref="H383:I383" si="189">H384+H386</f>
        <v>482304.39999999997</v>
      </c>
      <c r="I383" s="19">
        <f t="shared" si="189"/>
        <v>451707.4</v>
      </c>
    </row>
    <row r="384" spans="1:9" ht="105" customHeight="1" outlineLevel="6">
      <c r="A384" s="25" t="s">
        <v>367</v>
      </c>
      <c r="B384" s="18" t="s">
        <v>273</v>
      </c>
      <c r="C384" s="18" t="s">
        <v>271</v>
      </c>
      <c r="D384" s="18" t="s">
        <v>279</v>
      </c>
      <c r="E384" s="18"/>
      <c r="F384" s="19">
        <v>457147.8</v>
      </c>
      <c r="G384" s="19">
        <f>G385</f>
        <v>457223.4</v>
      </c>
      <c r="H384" s="19">
        <f t="shared" ref="H384:I384" si="190">H385</f>
        <v>451631.8</v>
      </c>
      <c r="I384" s="19">
        <f t="shared" si="190"/>
        <v>451707.4</v>
      </c>
    </row>
    <row r="385" spans="1:9" ht="44.45" customHeight="1" outlineLevel="3">
      <c r="A385" s="25" t="s">
        <v>42</v>
      </c>
      <c r="B385" s="18" t="s">
        <v>273</v>
      </c>
      <c r="C385" s="18" t="s">
        <v>271</v>
      </c>
      <c r="D385" s="18" t="s">
        <v>279</v>
      </c>
      <c r="E385" s="18" t="s">
        <v>43</v>
      </c>
      <c r="F385" s="19">
        <v>457147.8</v>
      </c>
      <c r="G385" s="19">
        <v>457223.4</v>
      </c>
      <c r="H385" s="19">
        <v>451631.8</v>
      </c>
      <c r="I385" s="19">
        <v>451707.4</v>
      </c>
    </row>
    <row r="386" spans="1:9" ht="302.25" customHeight="1" outlineLevel="4">
      <c r="A386" s="25" t="s">
        <v>368</v>
      </c>
      <c r="B386" s="18" t="s">
        <v>273</v>
      </c>
      <c r="C386" s="18" t="s">
        <v>271</v>
      </c>
      <c r="D386" s="18" t="s">
        <v>278</v>
      </c>
      <c r="E386" s="18"/>
      <c r="F386" s="19">
        <v>32344.6</v>
      </c>
      <c r="G386" s="19">
        <f>G387+G388+G389</f>
        <v>0</v>
      </c>
      <c r="H386" s="19">
        <f t="shared" ref="H386:I386" si="191">H387+H388+H389</f>
        <v>30672.6</v>
      </c>
      <c r="I386" s="19">
        <f t="shared" si="191"/>
        <v>0</v>
      </c>
    </row>
    <row r="387" spans="1:9" ht="174" customHeight="1" outlineLevel="5">
      <c r="A387" s="25" t="s">
        <v>8</v>
      </c>
      <c r="B387" s="18" t="s">
        <v>273</v>
      </c>
      <c r="C387" s="18" t="s">
        <v>271</v>
      </c>
      <c r="D387" s="18" t="s">
        <v>278</v>
      </c>
      <c r="E387" s="18" t="s">
        <v>9</v>
      </c>
      <c r="F387" s="19">
        <v>26102</v>
      </c>
      <c r="G387" s="19">
        <v>0</v>
      </c>
      <c r="H387" s="19">
        <v>26102</v>
      </c>
      <c r="I387" s="19">
        <v>0</v>
      </c>
    </row>
    <row r="388" spans="1:9" ht="43.9" customHeight="1" outlineLevel="6">
      <c r="A388" s="25" t="s">
        <v>12</v>
      </c>
      <c r="B388" s="18" t="s">
        <v>273</v>
      </c>
      <c r="C388" s="18" t="s">
        <v>271</v>
      </c>
      <c r="D388" s="18" t="s">
        <v>278</v>
      </c>
      <c r="E388" s="18" t="s">
        <v>13</v>
      </c>
      <c r="F388" s="19">
        <v>6165</v>
      </c>
      <c r="G388" s="19">
        <v>0</v>
      </c>
      <c r="H388" s="19">
        <v>4495</v>
      </c>
      <c r="I388" s="19">
        <v>0</v>
      </c>
    </row>
    <row r="389" spans="1:9" ht="35.25" customHeight="1" outlineLevel="1">
      <c r="A389" s="25" t="s">
        <v>14</v>
      </c>
      <c r="B389" s="18" t="s">
        <v>273</v>
      </c>
      <c r="C389" s="18" t="s">
        <v>271</v>
      </c>
      <c r="D389" s="18" t="s">
        <v>278</v>
      </c>
      <c r="E389" s="18" t="s">
        <v>15</v>
      </c>
      <c r="F389" s="19">
        <v>77.599999999999994</v>
      </c>
      <c r="G389" s="19">
        <v>0</v>
      </c>
      <c r="H389" s="19">
        <v>75.599999999999994</v>
      </c>
      <c r="I389" s="19">
        <v>0</v>
      </c>
    </row>
    <row r="390" spans="1:9" ht="45" hidden="1" customHeight="1" outlineLevel="2">
      <c r="A390" s="25" t="s">
        <v>280</v>
      </c>
      <c r="B390" s="18" t="s">
        <v>273</v>
      </c>
      <c r="C390" s="18" t="s">
        <v>271</v>
      </c>
      <c r="D390" s="18" t="s">
        <v>281</v>
      </c>
      <c r="E390" s="18"/>
      <c r="F390" s="19">
        <v>7116.8</v>
      </c>
      <c r="G390" s="19">
        <f>G391</f>
        <v>7116.8</v>
      </c>
      <c r="H390" s="19">
        <f t="shared" ref="H390:I391" si="192">H391</f>
        <v>7116.8</v>
      </c>
      <c r="I390" s="19">
        <f t="shared" si="192"/>
        <v>7116.8</v>
      </c>
    </row>
    <row r="391" spans="1:9" ht="55.9" hidden="1" customHeight="1" outlineLevel="3">
      <c r="A391" s="25" t="s">
        <v>369</v>
      </c>
      <c r="B391" s="18" t="s">
        <v>273</v>
      </c>
      <c r="C391" s="18" t="s">
        <v>271</v>
      </c>
      <c r="D391" s="18" t="s">
        <v>282</v>
      </c>
      <c r="E391" s="18"/>
      <c r="F391" s="19">
        <v>7116.8</v>
      </c>
      <c r="G391" s="19">
        <f>G392</f>
        <v>7116.8</v>
      </c>
      <c r="H391" s="19">
        <f t="shared" si="192"/>
        <v>7116.8</v>
      </c>
      <c r="I391" s="19">
        <f t="shared" si="192"/>
        <v>7116.8</v>
      </c>
    </row>
    <row r="392" spans="1:9" ht="42.6" hidden="1" customHeight="1" outlineLevel="4">
      <c r="A392" s="25" t="s">
        <v>42</v>
      </c>
      <c r="B392" s="18" t="s">
        <v>273</v>
      </c>
      <c r="C392" s="18" t="s">
        <v>271</v>
      </c>
      <c r="D392" s="18" t="s">
        <v>282</v>
      </c>
      <c r="E392" s="18" t="s">
        <v>43</v>
      </c>
      <c r="F392" s="19">
        <v>7116.8</v>
      </c>
      <c r="G392" s="19">
        <v>7116.8</v>
      </c>
      <c r="H392" s="19">
        <v>7116.8</v>
      </c>
      <c r="I392" s="19">
        <v>7116.8</v>
      </c>
    </row>
    <row r="393" spans="1:9" ht="18.600000000000001" hidden="1" customHeight="1" outlineLevel="5">
      <c r="A393" s="25" t="s">
        <v>181</v>
      </c>
      <c r="B393" s="18" t="s">
        <v>273</v>
      </c>
      <c r="C393" s="18" t="s">
        <v>182</v>
      </c>
      <c r="D393" s="18"/>
      <c r="E393" s="18"/>
      <c r="F393" s="19">
        <v>84755.8</v>
      </c>
      <c r="G393" s="19">
        <f>G394</f>
        <v>84755.8</v>
      </c>
      <c r="H393" s="19">
        <f t="shared" ref="H393:I394" si="193">H394</f>
        <v>84755.8</v>
      </c>
      <c r="I393" s="19">
        <f t="shared" si="193"/>
        <v>84755.8</v>
      </c>
    </row>
    <row r="394" spans="1:9" ht="30" hidden="1" customHeight="1" outlineLevel="6">
      <c r="A394" s="25" t="s">
        <v>402</v>
      </c>
      <c r="B394" s="18" t="s">
        <v>273</v>
      </c>
      <c r="C394" s="18" t="s">
        <v>182</v>
      </c>
      <c r="D394" s="18" t="s">
        <v>183</v>
      </c>
      <c r="E394" s="18"/>
      <c r="F394" s="19">
        <v>84755.8</v>
      </c>
      <c r="G394" s="19">
        <f>G395</f>
        <v>84755.8</v>
      </c>
      <c r="H394" s="19">
        <f t="shared" si="193"/>
        <v>84755.8</v>
      </c>
      <c r="I394" s="19">
        <f t="shared" si="193"/>
        <v>84755.8</v>
      </c>
    </row>
    <row r="395" spans="1:9" ht="75" hidden="1" customHeight="1" outlineLevel="3">
      <c r="A395" s="25" t="s">
        <v>403</v>
      </c>
      <c r="B395" s="18" t="s">
        <v>273</v>
      </c>
      <c r="C395" s="18" t="s">
        <v>182</v>
      </c>
      <c r="D395" s="18" t="s">
        <v>184</v>
      </c>
      <c r="E395" s="18"/>
      <c r="F395" s="19">
        <v>84755.8</v>
      </c>
      <c r="G395" s="19">
        <f>G396+G398</f>
        <v>84755.8</v>
      </c>
      <c r="H395" s="19">
        <f t="shared" ref="H395:I395" si="194">H396+H398</f>
        <v>84755.8</v>
      </c>
      <c r="I395" s="19">
        <f t="shared" si="194"/>
        <v>84755.8</v>
      </c>
    </row>
    <row r="396" spans="1:9" ht="90" hidden="1" customHeight="1" outlineLevel="4">
      <c r="A396" s="25" t="s">
        <v>185</v>
      </c>
      <c r="B396" s="18" t="s">
        <v>273</v>
      </c>
      <c r="C396" s="18" t="s">
        <v>182</v>
      </c>
      <c r="D396" s="18" t="s">
        <v>186</v>
      </c>
      <c r="E396" s="18"/>
      <c r="F396" s="19">
        <v>64737.4</v>
      </c>
      <c r="G396" s="19">
        <f>G397</f>
        <v>64737.4</v>
      </c>
      <c r="H396" s="19">
        <f t="shared" ref="H396:I396" si="195">H397</f>
        <v>64737.4</v>
      </c>
      <c r="I396" s="19">
        <f t="shared" si="195"/>
        <v>64737.4</v>
      </c>
    </row>
    <row r="397" spans="1:9" ht="44.45" hidden="1" customHeight="1" outlineLevel="5">
      <c r="A397" s="25" t="s">
        <v>42</v>
      </c>
      <c r="B397" s="18" t="s">
        <v>273</v>
      </c>
      <c r="C397" s="18" t="s">
        <v>182</v>
      </c>
      <c r="D397" s="18" t="s">
        <v>186</v>
      </c>
      <c r="E397" s="18" t="s">
        <v>43</v>
      </c>
      <c r="F397" s="19">
        <v>64737.4</v>
      </c>
      <c r="G397" s="19">
        <v>64737.4</v>
      </c>
      <c r="H397" s="19">
        <v>64737.4</v>
      </c>
      <c r="I397" s="19">
        <v>64737.4</v>
      </c>
    </row>
    <row r="398" spans="1:9" ht="75" hidden="1" customHeight="1" outlineLevel="6">
      <c r="A398" s="25" t="s">
        <v>283</v>
      </c>
      <c r="B398" s="18" t="s">
        <v>273</v>
      </c>
      <c r="C398" s="18" t="s">
        <v>182</v>
      </c>
      <c r="D398" s="18" t="s">
        <v>284</v>
      </c>
      <c r="E398" s="18"/>
      <c r="F398" s="19">
        <v>20018.400000000001</v>
      </c>
      <c r="G398" s="19">
        <f>G399</f>
        <v>20018.400000000001</v>
      </c>
      <c r="H398" s="19">
        <f t="shared" ref="H398:I398" si="196">H399</f>
        <v>20018.400000000001</v>
      </c>
      <c r="I398" s="19">
        <f t="shared" si="196"/>
        <v>20018.400000000001</v>
      </c>
    </row>
    <row r="399" spans="1:9" s="47" customFormat="1" ht="42.6" hidden="1" customHeight="1">
      <c r="A399" s="25" t="s">
        <v>42</v>
      </c>
      <c r="B399" s="18" t="s">
        <v>273</v>
      </c>
      <c r="C399" s="18" t="s">
        <v>182</v>
      </c>
      <c r="D399" s="18" t="s">
        <v>284</v>
      </c>
      <c r="E399" s="18" t="s">
        <v>43</v>
      </c>
      <c r="F399" s="19">
        <v>20018.400000000001</v>
      </c>
      <c r="G399" s="19">
        <v>20018.400000000001</v>
      </c>
      <c r="H399" s="19">
        <v>20018.400000000001</v>
      </c>
      <c r="I399" s="19">
        <v>20018.400000000001</v>
      </c>
    </row>
    <row r="400" spans="1:9" ht="30" hidden="1" customHeight="1" outlineLevel="1">
      <c r="A400" s="25" t="s">
        <v>187</v>
      </c>
      <c r="B400" s="18" t="s">
        <v>273</v>
      </c>
      <c r="C400" s="18" t="s">
        <v>188</v>
      </c>
      <c r="D400" s="18"/>
      <c r="E400" s="18"/>
      <c r="F400" s="19">
        <v>5326.2</v>
      </c>
      <c r="G400" s="19">
        <f>G401</f>
        <v>5326.2</v>
      </c>
      <c r="H400" s="19">
        <f t="shared" ref="H400:I401" si="197">H401</f>
        <v>5326.2</v>
      </c>
      <c r="I400" s="19">
        <f t="shared" si="197"/>
        <v>5326.2</v>
      </c>
    </row>
    <row r="401" spans="1:9" ht="30.6" hidden="1" customHeight="1" outlineLevel="2">
      <c r="A401" s="25" t="s">
        <v>402</v>
      </c>
      <c r="B401" s="18" t="s">
        <v>273</v>
      </c>
      <c r="C401" s="18" t="s">
        <v>188</v>
      </c>
      <c r="D401" s="18" t="s">
        <v>183</v>
      </c>
      <c r="E401" s="18"/>
      <c r="F401" s="19">
        <v>5326.2</v>
      </c>
      <c r="G401" s="19">
        <f>G402</f>
        <v>5326.2</v>
      </c>
      <c r="H401" s="19">
        <f t="shared" si="197"/>
        <v>5326.2</v>
      </c>
      <c r="I401" s="19">
        <f t="shared" si="197"/>
        <v>5326.2</v>
      </c>
    </row>
    <row r="402" spans="1:9" ht="60" hidden="1" customHeight="1" outlineLevel="3">
      <c r="A402" s="25" t="s">
        <v>189</v>
      </c>
      <c r="B402" s="18" t="s">
        <v>273</v>
      </c>
      <c r="C402" s="18" t="s">
        <v>188</v>
      </c>
      <c r="D402" s="18" t="s">
        <v>190</v>
      </c>
      <c r="E402" s="18"/>
      <c r="F402" s="19">
        <v>5326.2</v>
      </c>
      <c r="G402" s="19">
        <f>G403+G405+G407+G409</f>
        <v>5326.2</v>
      </c>
      <c r="H402" s="19">
        <f t="shared" ref="H402:I402" si="198">H403+H405+H407+H409</f>
        <v>5326.2</v>
      </c>
      <c r="I402" s="19">
        <f t="shared" si="198"/>
        <v>5326.2</v>
      </c>
    </row>
    <row r="403" spans="1:9" ht="105" hidden="1" customHeight="1" outlineLevel="4">
      <c r="A403" s="25" t="s">
        <v>370</v>
      </c>
      <c r="B403" s="18" t="s">
        <v>273</v>
      </c>
      <c r="C403" s="18" t="s">
        <v>188</v>
      </c>
      <c r="D403" s="18" t="s">
        <v>285</v>
      </c>
      <c r="E403" s="18"/>
      <c r="F403" s="19">
        <v>4884</v>
      </c>
      <c r="G403" s="19">
        <f>G404</f>
        <v>4884</v>
      </c>
      <c r="H403" s="19">
        <f t="shared" ref="H403:I403" si="199">H404</f>
        <v>4884</v>
      </c>
      <c r="I403" s="19">
        <f t="shared" si="199"/>
        <v>4884</v>
      </c>
    </row>
    <row r="404" spans="1:9" ht="42.6" hidden="1" customHeight="1" outlineLevel="5">
      <c r="A404" s="25" t="s">
        <v>42</v>
      </c>
      <c r="B404" s="18" t="s">
        <v>273</v>
      </c>
      <c r="C404" s="18" t="s">
        <v>188</v>
      </c>
      <c r="D404" s="18" t="s">
        <v>285</v>
      </c>
      <c r="E404" s="18" t="s">
        <v>43</v>
      </c>
      <c r="F404" s="19">
        <v>4884</v>
      </c>
      <c r="G404" s="19">
        <v>4884</v>
      </c>
      <c r="H404" s="19">
        <v>4884</v>
      </c>
      <c r="I404" s="19">
        <v>4884</v>
      </c>
    </row>
    <row r="405" spans="1:9" ht="90" hidden="1" customHeight="1" outlineLevel="6">
      <c r="A405" s="25" t="s">
        <v>286</v>
      </c>
      <c r="B405" s="18" t="s">
        <v>273</v>
      </c>
      <c r="C405" s="18" t="s">
        <v>188</v>
      </c>
      <c r="D405" s="18" t="s">
        <v>287</v>
      </c>
      <c r="E405" s="18"/>
      <c r="F405" s="19">
        <v>55</v>
      </c>
      <c r="G405" s="19">
        <f>G406</f>
        <v>55</v>
      </c>
      <c r="H405" s="19">
        <f t="shared" ref="H405:I405" si="200">H406</f>
        <v>55</v>
      </c>
      <c r="I405" s="19">
        <f t="shared" si="200"/>
        <v>55</v>
      </c>
    </row>
    <row r="406" spans="1:9" ht="45" hidden="1" customHeight="1" outlineLevel="6">
      <c r="A406" s="25" t="s">
        <v>79</v>
      </c>
      <c r="B406" s="18" t="s">
        <v>273</v>
      </c>
      <c r="C406" s="18" t="s">
        <v>188</v>
      </c>
      <c r="D406" s="18" t="s">
        <v>287</v>
      </c>
      <c r="E406" s="18" t="s">
        <v>80</v>
      </c>
      <c r="F406" s="19">
        <v>55</v>
      </c>
      <c r="G406" s="19">
        <v>55</v>
      </c>
      <c r="H406" s="19">
        <v>55</v>
      </c>
      <c r="I406" s="19">
        <v>55</v>
      </c>
    </row>
    <row r="407" spans="1:9" s="47" customFormat="1" ht="45" hidden="1" customHeight="1" outlineLevel="6">
      <c r="A407" s="25" t="s">
        <v>288</v>
      </c>
      <c r="B407" s="18" t="s">
        <v>273</v>
      </c>
      <c r="C407" s="18" t="s">
        <v>188</v>
      </c>
      <c r="D407" s="18" t="s">
        <v>289</v>
      </c>
      <c r="E407" s="18"/>
      <c r="F407" s="19">
        <v>85.2</v>
      </c>
      <c r="G407" s="19">
        <f>G408</f>
        <v>85.2</v>
      </c>
      <c r="H407" s="19">
        <f t="shared" ref="H407:I407" si="201">H408</f>
        <v>85.2</v>
      </c>
      <c r="I407" s="19">
        <f t="shared" si="201"/>
        <v>85.2</v>
      </c>
    </row>
    <row r="408" spans="1:9" ht="42" hidden="1" customHeight="1" outlineLevel="4">
      <c r="A408" s="25" t="s">
        <v>42</v>
      </c>
      <c r="B408" s="18" t="s">
        <v>273</v>
      </c>
      <c r="C408" s="18" t="s">
        <v>188</v>
      </c>
      <c r="D408" s="18" t="s">
        <v>289</v>
      </c>
      <c r="E408" s="18" t="s">
        <v>43</v>
      </c>
      <c r="F408" s="19">
        <v>85.2</v>
      </c>
      <c r="G408" s="19">
        <v>85.2</v>
      </c>
      <c r="H408" s="19">
        <v>85.2</v>
      </c>
      <c r="I408" s="19">
        <v>85.2</v>
      </c>
    </row>
    <row r="409" spans="1:9" ht="60" hidden="1" customHeight="1" outlineLevel="5">
      <c r="A409" s="25" t="s">
        <v>191</v>
      </c>
      <c r="B409" s="18" t="s">
        <v>273</v>
      </c>
      <c r="C409" s="18" t="s">
        <v>188</v>
      </c>
      <c r="D409" s="18" t="s">
        <v>192</v>
      </c>
      <c r="E409" s="18"/>
      <c r="F409" s="19">
        <v>302</v>
      </c>
      <c r="G409" s="19">
        <f>G410</f>
        <v>302</v>
      </c>
      <c r="H409" s="19">
        <f t="shared" ref="H409:I409" si="202">H410</f>
        <v>302</v>
      </c>
      <c r="I409" s="19">
        <f t="shared" si="202"/>
        <v>302</v>
      </c>
    </row>
    <row r="410" spans="1:9" ht="40.9" hidden="1" customHeight="1" outlineLevel="6">
      <c r="A410" s="25" t="s">
        <v>42</v>
      </c>
      <c r="B410" s="18" t="s">
        <v>273</v>
      </c>
      <c r="C410" s="18" t="s">
        <v>188</v>
      </c>
      <c r="D410" s="18" t="s">
        <v>192</v>
      </c>
      <c r="E410" s="18" t="s">
        <v>43</v>
      </c>
      <c r="F410" s="19">
        <v>302</v>
      </c>
      <c r="G410" s="19">
        <v>302</v>
      </c>
      <c r="H410" s="19">
        <v>302</v>
      </c>
      <c r="I410" s="19">
        <v>302</v>
      </c>
    </row>
    <row r="411" spans="1:9" ht="30" hidden="1" customHeight="1" outlineLevel="1" collapsed="1">
      <c r="A411" s="25" t="s">
        <v>290</v>
      </c>
      <c r="B411" s="18" t="s">
        <v>273</v>
      </c>
      <c r="C411" s="18" t="s">
        <v>291</v>
      </c>
      <c r="D411" s="18"/>
      <c r="E411" s="18"/>
      <c r="F411" s="19">
        <v>44139.8</v>
      </c>
      <c r="G411" s="19">
        <f>G412+G421</f>
        <v>44139.8</v>
      </c>
      <c r="H411" s="19">
        <f t="shared" ref="H411:I411" si="203">H412+H421</f>
        <v>44139.8</v>
      </c>
      <c r="I411" s="19">
        <f t="shared" si="203"/>
        <v>44139.8</v>
      </c>
    </row>
    <row r="412" spans="1:9" ht="30.6" hidden="1" customHeight="1" outlineLevel="2">
      <c r="A412" s="25" t="s">
        <v>402</v>
      </c>
      <c r="B412" s="18" t="s">
        <v>273</v>
      </c>
      <c r="C412" s="18" t="s">
        <v>291</v>
      </c>
      <c r="D412" s="18" t="s">
        <v>183</v>
      </c>
      <c r="E412" s="18"/>
      <c r="F412" s="19">
        <v>44116.800000000003</v>
      </c>
      <c r="G412" s="19">
        <f>G413</f>
        <v>44116.800000000003</v>
      </c>
      <c r="H412" s="19">
        <f t="shared" ref="H412:I412" si="204">H413</f>
        <v>44116.800000000003</v>
      </c>
      <c r="I412" s="19">
        <f t="shared" si="204"/>
        <v>44116.800000000003</v>
      </c>
    </row>
    <row r="413" spans="1:9" ht="75" hidden="1" customHeight="1" outlineLevel="3">
      <c r="A413" s="25" t="s">
        <v>292</v>
      </c>
      <c r="B413" s="18" t="s">
        <v>273</v>
      </c>
      <c r="C413" s="18" t="s">
        <v>291</v>
      </c>
      <c r="D413" s="18" t="s">
        <v>293</v>
      </c>
      <c r="E413" s="18"/>
      <c r="F413" s="19">
        <v>44116.800000000003</v>
      </c>
      <c r="G413" s="19">
        <f>G414+G417</f>
        <v>44116.800000000003</v>
      </c>
      <c r="H413" s="19">
        <f t="shared" ref="H413:I413" si="205">H414+H417</f>
        <v>44116.800000000003</v>
      </c>
      <c r="I413" s="19">
        <f t="shared" si="205"/>
        <v>44116.800000000003</v>
      </c>
    </row>
    <row r="414" spans="1:9" ht="195" hidden="1" customHeight="1" outlineLevel="4">
      <c r="A414" s="25" t="s">
        <v>417</v>
      </c>
      <c r="B414" s="18" t="s">
        <v>273</v>
      </c>
      <c r="C414" s="18" t="s">
        <v>291</v>
      </c>
      <c r="D414" s="18" t="s">
        <v>294</v>
      </c>
      <c r="E414" s="18"/>
      <c r="F414" s="19">
        <v>4264.6000000000004</v>
      </c>
      <c r="G414" s="19">
        <f>G415+G416</f>
        <v>4264.6000000000004</v>
      </c>
      <c r="H414" s="19">
        <f t="shared" ref="H414:I414" si="206">H415+H416</f>
        <v>4264.6000000000004</v>
      </c>
      <c r="I414" s="19">
        <f t="shared" si="206"/>
        <v>4264.6000000000004</v>
      </c>
    </row>
    <row r="415" spans="1:9" ht="180" hidden="1" customHeight="1" outlineLevel="5">
      <c r="A415" s="25" t="s">
        <v>8</v>
      </c>
      <c r="B415" s="18" t="s">
        <v>273</v>
      </c>
      <c r="C415" s="18" t="s">
        <v>291</v>
      </c>
      <c r="D415" s="18" t="s">
        <v>294</v>
      </c>
      <c r="E415" s="18" t="s">
        <v>9</v>
      </c>
      <c r="F415" s="19">
        <v>4186.6000000000004</v>
      </c>
      <c r="G415" s="19">
        <v>4186.6000000000004</v>
      </c>
      <c r="H415" s="19">
        <v>4186.6000000000004</v>
      </c>
      <c r="I415" s="19">
        <v>4186.6000000000004</v>
      </c>
    </row>
    <row r="416" spans="1:9" s="47" customFormat="1" ht="44.45" hidden="1" customHeight="1" outlineLevel="6">
      <c r="A416" s="25" t="s">
        <v>12</v>
      </c>
      <c r="B416" s="18" t="s">
        <v>273</v>
      </c>
      <c r="C416" s="18" t="s">
        <v>291</v>
      </c>
      <c r="D416" s="18" t="s">
        <v>294</v>
      </c>
      <c r="E416" s="18" t="s">
        <v>13</v>
      </c>
      <c r="F416" s="19">
        <v>78</v>
      </c>
      <c r="G416" s="19">
        <v>78</v>
      </c>
      <c r="H416" s="19">
        <v>78</v>
      </c>
      <c r="I416" s="19">
        <v>78</v>
      </c>
    </row>
    <row r="417" spans="1:9" s="47" customFormat="1" ht="90" hidden="1" customHeight="1">
      <c r="A417" s="25" t="s">
        <v>371</v>
      </c>
      <c r="B417" s="18" t="s">
        <v>273</v>
      </c>
      <c r="C417" s="18" t="s">
        <v>291</v>
      </c>
      <c r="D417" s="18" t="s">
        <v>295</v>
      </c>
      <c r="E417" s="18"/>
      <c r="F417" s="19">
        <v>39852.199999999997</v>
      </c>
      <c r="G417" s="19">
        <f>G418+G419+G420</f>
        <v>39852.200000000004</v>
      </c>
      <c r="H417" s="19">
        <f t="shared" ref="H417:I417" si="207">H418+H419+H420</f>
        <v>39852.200000000004</v>
      </c>
      <c r="I417" s="19">
        <f t="shared" si="207"/>
        <v>39852.200000000004</v>
      </c>
    </row>
    <row r="418" spans="1:9" ht="180" hidden="1" customHeight="1" outlineLevel="1">
      <c r="A418" s="25" t="s">
        <v>8</v>
      </c>
      <c r="B418" s="18" t="s">
        <v>273</v>
      </c>
      <c r="C418" s="18" t="s">
        <v>291</v>
      </c>
      <c r="D418" s="18" t="s">
        <v>295</v>
      </c>
      <c r="E418" s="18" t="s">
        <v>9</v>
      </c>
      <c r="F418" s="19">
        <v>36110</v>
      </c>
      <c r="G418" s="19">
        <v>36110</v>
      </c>
      <c r="H418" s="19">
        <v>36110</v>
      </c>
      <c r="I418" s="19">
        <v>36110</v>
      </c>
    </row>
    <row r="419" spans="1:9" ht="42" hidden="1" customHeight="1" outlineLevel="2">
      <c r="A419" s="25" t="s">
        <v>12</v>
      </c>
      <c r="B419" s="18" t="s">
        <v>273</v>
      </c>
      <c r="C419" s="18" t="s">
        <v>291</v>
      </c>
      <c r="D419" s="18" t="s">
        <v>295</v>
      </c>
      <c r="E419" s="18" t="s">
        <v>13</v>
      </c>
      <c r="F419" s="19">
        <v>3518.9</v>
      </c>
      <c r="G419" s="19">
        <v>3518.9</v>
      </c>
      <c r="H419" s="19">
        <v>3518.9</v>
      </c>
      <c r="I419" s="19">
        <v>3518.9</v>
      </c>
    </row>
    <row r="420" spans="1:9" ht="45" hidden="1" customHeight="1" outlineLevel="3">
      <c r="A420" s="25" t="s">
        <v>14</v>
      </c>
      <c r="B420" s="18" t="s">
        <v>273</v>
      </c>
      <c r="C420" s="18" t="s">
        <v>291</v>
      </c>
      <c r="D420" s="18" t="s">
        <v>295</v>
      </c>
      <c r="E420" s="18" t="s">
        <v>15</v>
      </c>
      <c r="F420" s="19">
        <v>223.3</v>
      </c>
      <c r="G420" s="19">
        <v>223.3</v>
      </c>
      <c r="H420" s="19">
        <v>223.3</v>
      </c>
      <c r="I420" s="19">
        <v>223.3</v>
      </c>
    </row>
    <row r="421" spans="1:9" ht="75" hidden="1" customHeight="1" outlineLevel="4">
      <c r="A421" s="25" t="s">
        <v>385</v>
      </c>
      <c r="B421" s="18" t="s">
        <v>273</v>
      </c>
      <c r="C421" s="18" t="s">
        <v>291</v>
      </c>
      <c r="D421" s="18" t="s">
        <v>25</v>
      </c>
      <c r="E421" s="18"/>
      <c r="F421" s="19">
        <v>23</v>
      </c>
      <c r="G421" s="19">
        <f>G422</f>
        <v>23</v>
      </c>
      <c r="H421" s="19">
        <f t="shared" ref="H421:I423" si="208">H422</f>
        <v>23</v>
      </c>
      <c r="I421" s="19">
        <f t="shared" si="208"/>
        <v>23</v>
      </c>
    </row>
    <row r="422" spans="1:9" ht="60" hidden="1" customHeight="1" outlineLevel="5">
      <c r="A422" s="25" t="s">
        <v>386</v>
      </c>
      <c r="B422" s="18" t="s">
        <v>273</v>
      </c>
      <c r="C422" s="18" t="s">
        <v>291</v>
      </c>
      <c r="D422" s="18" t="s">
        <v>26</v>
      </c>
      <c r="E422" s="18"/>
      <c r="F422" s="19">
        <v>23</v>
      </c>
      <c r="G422" s="19">
        <f>G423</f>
        <v>23</v>
      </c>
      <c r="H422" s="19">
        <f t="shared" si="208"/>
        <v>23</v>
      </c>
      <c r="I422" s="19">
        <f t="shared" si="208"/>
        <v>23</v>
      </c>
    </row>
    <row r="423" spans="1:9" ht="105" hidden="1" customHeight="1" outlineLevel="6">
      <c r="A423" s="25" t="s">
        <v>226</v>
      </c>
      <c r="B423" s="18" t="s">
        <v>273</v>
      </c>
      <c r="C423" s="18" t="s">
        <v>291</v>
      </c>
      <c r="D423" s="18" t="s">
        <v>227</v>
      </c>
      <c r="E423" s="18"/>
      <c r="F423" s="19">
        <v>23</v>
      </c>
      <c r="G423" s="19">
        <f>G424</f>
        <v>23</v>
      </c>
      <c r="H423" s="19">
        <f t="shared" si="208"/>
        <v>23</v>
      </c>
      <c r="I423" s="19">
        <f t="shared" si="208"/>
        <v>23</v>
      </c>
    </row>
    <row r="424" spans="1:9" ht="44.45" hidden="1" customHeight="1" outlineLevel="5">
      <c r="A424" s="25" t="s">
        <v>12</v>
      </c>
      <c r="B424" s="18" t="s">
        <v>273</v>
      </c>
      <c r="C424" s="18" t="s">
        <v>291</v>
      </c>
      <c r="D424" s="18" t="s">
        <v>227</v>
      </c>
      <c r="E424" s="18" t="s">
        <v>13</v>
      </c>
      <c r="F424" s="19">
        <v>23</v>
      </c>
      <c r="G424" s="19">
        <v>23</v>
      </c>
      <c r="H424" s="19">
        <v>23</v>
      </c>
      <c r="I424" s="19">
        <v>23</v>
      </c>
    </row>
    <row r="425" spans="1:9" s="47" customFormat="1" ht="15.75" hidden="1" customHeight="1" outlineLevel="6">
      <c r="A425" s="25" t="s">
        <v>74</v>
      </c>
      <c r="B425" s="18" t="s">
        <v>273</v>
      </c>
      <c r="C425" s="18" t="s">
        <v>75</v>
      </c>
      <c r="D425" s="18"/>
      <c r="E425" s="18"/>
      <c r="F425" s="19">
        <v>14247.6</v>
      </c>
      <c r="G425" s="19">
        <f>G426</f>
        <v>14247.6</v>
      </c>
      <c r="H425" s="19">
        <f t="shared" ref="H425:I425" si="209">H426</f>
        <v>14247.6</v>
      </c>
      <c r="I425" s="19">
        <f t="shared" si="209"/>
        <v>14247.6</v>
      </c>
    </row>
    <row r="426" spans="1:9" ht="30" hidden="1" customHeight="1" outlineLevel="3">
      <c r="A426" s="25" t="s">
        <v>89</v>
      </c>
      <c r="B426" s="18" t="s">
        <v>273</v>
      </c>
      <c r="C426" s="18" t="s">
        <v>90</v>
      </c>
      <c r="D426" s="18"/>
      <c r="E426" s="18"/>
      <c r="F426" s="19">
        <v>14247.6</v>
      </c>
      <c r="G426" s="19">
        <f>G427+G431</f>
        <v>14247.6</v>
      </c>
      <c r="H426" s="19">
        <f t="shared" ref="H426:I426" si="210">H427+H431</f>
        <v>14247.6</v>
      </c>
      <c r="I426" s="19">
        <f t="shared" si="210"/>
        <v>14247.6</v>
      </c>
    </row>
    <row r="427" spans="1:9" ht="28.9" hidden="1" customHeight="1" outlineLevel="6">
      <c r="A427" s="25" t="s">
        <v>402</v>
      </c>
      <c r="B427" s="18" t="s">
        <v>273</v>
      </c>
      <c r="C427" s="18" t="s">
        <v>90</v>
      </c>
      <c r="D427" s="18" t="s">
        <v>183</v>
      </c>
      <c r="E427" s="18"/>
      <c r="F427" s="19">
        <v>4813.6000000000004</v>
      </c>
      <c r="G427" s="19">
        <f>G428</f>
        <v>4813.6000000000004</v>
      </c>
      <c r="H427" s="19">
        <f t="shared" ref="H427:I429" si="211">H428</f>
        <v>4813.6000000000004</v>
      </c>
      <c r="I427" s="19">
        <f t="shared" si="211"/>
        <v>4813.6000000000004</v>
      </c>
    </row>
    <row r="428" spans="1:9" ht="45" hidden="1" customHeight="1" outlineLevel="6">
      <c r="A428" s="25" t="s">
        <v>366</v>
      </c>
      <c r="B428" s="18" t="s">
        <v>273</v>
      </c>
      <c r="C428" s="18" t="s">
        <v>90</v>
      </c>
      <c r="D428" s="18" t="s">
        <v>274</v>
      </c>
      <c r="E428" s="18"/>
      <c r="F428" s="19">
        <v>4813.6000000000004</v>
      </c>
      <c r="G428" s="19">
        <f>G429</f>
        <v>4813.6000000000004</v>
      </c>
      <c r="H428" s="19">
        <f t="shared" si="211"/>
        <v>4813.6000000000004</v>
      </c>
      <c r="I428" s="19">
        <f t="shared" si="211"/>
        <v>4813.6000000000004</v>
      </c>
    </row>
    <row r="429" spans="1:9" ht="60" hidden="1" customHeight="1" outlineLevel="6">
      <c r="A429" s="25" t="s">
        <v>372</v>
      </c>
      <c r="B429" s="18" t="s">
        <v>273</v>
      </c>
      <c r="C429" s="18" t="s">
        <v>90</v>
      </c>
      <c r="D429" s="18" t="s">
        <v>296</v>
      </c>
      <c r="E429" s="18"/>
      <c r="F429" s="19">
        <v>4813.6000000000004</v>
      </c>
      <c r="G429" s="19">
        <f>G430</f>
        <v>4813.6000000000004</v>
      </c>
      <c r="H429" s="19">
        <f t="shared" si="211"/>
        <v>4813.6000000000004</v>
      </c>
      <c r="I429" s="19">
        <f t="shared" si="211"/>
        <v>4813.6000000000004</v>
      </c>
    </row>
    <row r="430" spans="1:9" ht="73.150000000000006" hidden="1" customHeight="1" outlineLevel="6">
      <c r="A430" s="25" t="s">
        <v>42</v>
      </c>
      <c r="B430" s="18" t="s">
        <v>273</v>
      </c>
      <c r="C430" s="18" t="s">
        <v>90</v>
      </c>
      <c r="D430" s="18" t="s">
        <v>296</v>
      </c>
      <c r="E430" s="18" t="s">
        <v>43</v>
      </c>
      <c r="F430" s="19">
        <v>4813.6000000000004</v>
      </c>
      <c r="G430" s="19">
        <v>4813.6000000000004</v>
      </c>
      <c r="H430" s="19">
        <v>4813.6000000000004</v>
      </c>
      <c r="I430" s="19">
        <v>4813.6000000000004</v>
      </c>
    </row>
    <row r="431" spans="1:9" ht="60" hidden="1" customHeight="1" outlineLevel="6">
      <c r="A431" s="25" t="s">
        <v>390</v>
      </c>
      <c r="B431" s="18" t="s">
        <v>273</v>
      </c>
      <c r="C431" s="18" t="s">
        <v>90</v>
      </c>
      <c r="D431" s="18" t="s">
        <v>60</v>
      </c>
      <c r="E431" s="18"/>
      <c r="F431" s="19">
        <v>9434</v>
      </c>
      <c r="G431" s="19">
        <f>G432</f>
        <v>9434</v>
      </c>
      <c r="H431" s="19">
        <f t="shared" ref="H431:I433" si="212">H432</f>
        <v>9434</v>
      </c>
      <c r="I431" s="19">
        <f t="shared" si="212"/>
        <v>9434</v>
      </c>
    </row>
    <row r="432" spans="1:9" s="47" customFormat="1" ht="45" hidden="1" customHeight="1">
      <c r="A432" s="25" t="s">
        <v>83</v>
      </c>
      <c r="B432" s="18" t="s">
        <v>273</v>
      </c>
      <c r="C432" s="18" t="s">
        <v>90</v>
      </c>
      <c r="D432" s="18" t="s">
        <v>84</v>
      </c>
      <c r="E432" s="18"/>
      <c r="F432" s="19">
        <v>9434</v>
      </c>
      <c r="G432" s="19">
        <f>G433</f>
        <v>9434</v>
      </c>
      <c r="H432" s="19">
        <f t="shared" si="212"/>
        <v>9434</v>
      </c>
      <c r="I432" s="19">
        <f t="shared" si="212"/>
        <v>9434</v>
      </c>
    </row>
    <row r="433" spans="1:9" ht="54" hidden="1" customHeight="1">
      <c r="A433" s="25" t="s">
        <v>96</v>
      </c>
      <c r="B433" s="18" t="s">
        <v>273</v>
      </c>
      <c r="C433" s="18" t="s">
        <v>90</v>
      </c>
      <c r="D433" s="18" t="s">
        <v>97</v>
      </c>
      <c r="E433" s="18"/>
      <c r="F433" s="19">
        <v>9434</v>
      </c>
      <c r="G433" s="19">
        <f>G434</f>
        <v>9434</v>
      </c>
      <c r="H433" s="19">
        <f t="shared" si="212"/>
        <v>9434</v>
      </c>
      <c r="I433" s="19">
        <f t="shared" si="212"/>
        <v>9434</v>
      </c>
    </row>
    <row r="434" spans="1:9" ht="61.15" hidden="1" customHeight="1">
      <c r="A434" s="25" t="s">
        <v>42</v>
      </c>
      <c r="B434" s="18" t="s">
        <v>273</v>
      </c>
      <c r="C434" s="18" t="s">
        <v>90</v>
      </c>
      <c r="D434" s="18" t="s">
        <v>97</v>
      </c>
      <c r="E434" s="18" t="s">
        <v>43</v>
      </c>
      <c r="F434" s="19">
        <v>9434</v>
      </c>
      <c r="G434" s="19">
        <v>9434</v>
      </c>
      <c r="H434" s="19">
        <v>9434</v>
      </c>
      <c r="I434" s="19">
        <v>9434</v>
      </c>
    </row>
    <row r="435" spans="1:9" s="47" customFormat="1" ht="54" hidden="1" customHeight="1">
      <c r="A435" s="26" t="s">
        <v>297</v>
      </c>
      <c r="B435" s="20" t="s">
        <v>298</v>
      </c>
      <c r="C435" s="20"/>
      <c r="D435" s="20"/>
      <c r="E435" s="20"/>
      <c r="F435" s="21">
        <v>10938.3</v>
      </c>
      <c r="G435" s="21">
        <f>G436+G450</f>
        <v>10938.3</v>
      </c>
      <c r="H435" s="21">
        <f t="shared" ref="H435:I435" si="213">H436+H450</f>
        <v>10938.299999999997</v>
      </c>
      <c r="I435" s="21">
        <f t="shared" si="213"/>
        <v>10938.299999999997</v>
      </c>
    </row>
    <row r="436" spans="1:9" ht="31.5" hidden="1" customHeight="1">
      <c r="A436" s="25" t="s">
        <v>1</v>
      </c>
      <c r="B436" s="18" t="s">
        <v>298</v>
      </c>
      <c r="C436" s="18" t="s">
        <v>2</v>
      </c>
      <c r="D436" s="18"/>
      <c r="E436" s="18"/>
      <c r="F436" s="19">
        <v>6078.3</v>
      </c>
      <c r="G436" s="19">
        <f>G437+G447</f>
        <v>6078.2999999999993</v>
      </c>
      <c r="H436" s="19">
        <f t="shared" ref="H436:I436" si="214">H437+H447</f>
        <v>10025.999999999998</v>
      </c>
      <c r="I436" s="19">
        <f t="shared" si="214"/>
        <v>10025.999999999998</v>
      </c>
    </row>
    <row r="437" spans="1:9" s="47" customFormat="1" ht="85.9" hidden="1" customHeight="1">
      <c r="A437" s="25" t="s">
        <v>299</v>
      </c>
      <c r="B437" s="18" t="s">
        <v>298</v>
      </c>
      <c r="C437" s="18" t="s">
        <v>300</v>
      </c>
      <c r="D437" s="18"/>
      <c r="E437" s="18"/>
      <c r="F437" s="19">
        <v>4078</v>
      </c>
      <c r="G437" s="19">
        <f>G438</f>
        <v>4077.9999999999995</v>
      </c>
      <c r="H437" s="19">
        <f t="shared" ref="H437:I437" si="215">H438</f>
        <v>8025.6999999999989</v>
      </c>
      <c r="I437" s="19">
        <f t="shared" si="215"/>
        <v>8025.6999999999989</v>
      </c>
    </row>
    <row r="438" spans="1:9" ht="75" hidden="1" customHeight="1">
      <c r="A438" s="25" t="s">
        <v>385</v>
      </c>
      <c r="B438" s="18" t="s">
        <v>298</v>
      </c>
      <c r="C438" s="18" t="s">
        <v>300</v>
      </c>
      <c r="D438" s="18" t="s">
        <v>25</v>
      </c>
      <c r="E438" s="18"/>
      <c r="F438" s="19">
        <v>4078</v>
      </c>
      <c r="G438" s="19">
        <f>G439+G444</f>
        <v>4077.9999999999995</v>
      </c>
      <c r="H438" s="19">
        <f t="shared" ref="H438:I438" si="216">H439+H444</f>
        <v>8025.6999999999989</v>
      </c>
      <c r="I438" s="19">
        <f t="shared" si="216"/>
        <v>8025.6999999999989</v>
      </c>
    </row>
    <row r="439" spans="1:9" ht="90" hidden="1" customHeight="1">
      <c r="A439" s="25" t="s">
        <v>301</v>
      </c>
      <c r="B439" s="18" t="s">
        <v>298</v>
      </c>
      <c r="C439" s="18" t="s">
        <v>300</v>
      </c>
      <c r="D439" s="18" t="s">
        <v>302</v>
      </c>
      <c r="E439" s="18"/>
      <c r="F439" s="19">
        <v>4045.8</v>
      </c>
      <c r="G439" s="19">
        <f>G440</f>
        <v>4045.7999999999997</v>
      </c>
      <c r="H439" s="19">
        <f t="shared" ref="H439:I439" si="217">H440</f>
        <v>7993.4999999999991</v>
      </c>
      <c r="I439" s="19">
        <f t="shared" si="217"/>
        <v>7993.4999999999991</v>
      </c>
    </row>
    <row r="440" spans="1:9" ht="90" hidden="1" customHeight="1">
      <c r="A440" s="25" t="s">
        <v>303</v>
      </c>
      <c r="B440" s="18" t="s">
        <v>298</v>
      </c>
      <c r="C440" s="18" t="s">
        <v>300</v>
      </c>
      <c r="D440" s="18" t="s">
        <v>304</v>
      </c>
      <c r="E440" s="18"/>
      <c r="F440" s="19">
        <v>4045.8</v>
      </c>
      <c r="G440" s="19">
        <f>G441+G442+G443</f>
        <v>4045.7999999999997</v>
      </c>
      <c r="H440" s="19">
        <f t="shared" ref="H440:I440" si="218">H441+H442+H443</f>
        <v>7993.4999999999991</v>
      </c>
      <c r="I440" s="19">
        <f t="shared" si="218"/>
        <v>7993.4999999999991</v>
      </c>
    </row>
    <row r="441" spans="1:9" ht="155.44999999999999" hidden="1" customHeight="1">
      <c r="A441" s="25" t="s">
        <v>8</v>
      </c>
      <c r="B441" s="18" t="s">
        <v>298</v>
      </c>
      <c r="C441" s="18" t="s">
        <v>300</v>
      </c>
      <c r="D441" s="18" t="s">
        <v>304</v>
      </c>
      <c r="E441" s="18" t="s">
        <v>9</v>
      </c>
      <c r="F441" s="19">
        <v>3772.7</v>
      </c>
      <c r="G441" s="19">
        <v>3772.7</v>
      </c>
      <c r="H441" s="19">
        <v>7720.4</v>
      </c>
      <c r="I441" s="19">
        <v>7720.4</v>
      </c>
    </row>
    <row r="442" spans="1:9" ht="42" hidden="1" customHeight="1">
      <c r="A442" s="25" t="s">
        <v>12</v>
      </c>
      <c r="B442" s="18" t="s">
        <v>298</v>
      </c>
      <c r="C442" s="18" t="s">
        <v>300</v>
      </c>
      <c r="D442" s="18" t="s">
        <v>304</v>
      </c>
      <c r="E442" s="18" t="s">
        <v>13</v>
      </c>
      <c r="F442" s="19">
        <v>272.39999999999998</v>
      </c>
      <c r="G442" s="19">
        <v>272.39999999999998</v>
      </c>
      <c r="H442" s="19">
        <v>272.39999999999998</v>
      </c>
      <c r="I442" s="19">
        <v>272.39999999999998</v>
      </c>
    </row>
    <row r="443" spans="1:9" ht="45" hidden="1" customHeight="1">
      <c r="A443" s="25" t="s">
        <v>14</v>
      </c>
      <c r="B443" s="18" t="s">
        <v>298</v>
      </c>
      <c r="C443" s="18" t="s">
        <v>300</v>
      </c>
      <c r="D443" s="18" t="s">
        <v>304</v>
      </c>
      <c r="E443" s="18" t="s">
        <v>15</v>
      </c>
      <c r="F443" s="19">
        <v>0.7</v>
      </c>
      <c r="G443" s="19">
        <v>0.7</v>
      </c>
      <c r="H443" s="19">
        <v>0.7</v>
      </c>
      <c r="I443" s="19">
        <v>0.7</v>
      </c>
    </row>
    <row r="444" spans="1:9" ht="60" hidden="1" customHeight="1">
      <c r="A444" s="25" t="s">
        <v>386</v>
      </c>
      <c r="B444" s="18" t="s">
        <v>298</v>
      </c>
      <c r="C444" s="18" t="s">
        <v>300</v>
      </c>
      <c r="D444" s="18" t="s">
        <v>26</v>
      </c>
      <c r="E444" s="18"/>
      <c r="F444" s="19">
        <v>32.200000000000003</v>
      </c>
      <c r="G444" s="19">
        <f>G445</f>
        <v>32.200000000000003</v>
      </c>
      <c r="H444" s="19">
        <f t="shared" ref="H444:I445" si="219">H445</f>
        <v>32.200000000000003</v>
      </c>
      <c r="I444" s="19">
        <f t="shared" si="219"/>
        <v>32.200000000000003</v>
      </c>
    </row>
    <row r="445" spans="1:9" ht="114.6" hidden="1" customHeight="1">
      <c r="A445" s="25" t="s">
        <v>27</v>
      </c>
      <c r="B445" s="18" t="s">
        <v>298</v>
      </c>
      <c r="C445" s="18" t="s">
        <v>300</v>
      </c>
      <c r="D445" s="18" t="s">
        <v>28</v>
      </c>
      <c r="E445" s="18"/>
      <c r="F445" s="19">
        <v>32.200000000000003</v>
      </c>
      <c r="G445" s="19">
        <f>G446</f>
        <v>32.200000000000003</v>
      </c>
      <c r="H445" s="19">
        <f t="shared" si="219"/>
        <v>32.200000000000003</v>
      </c>
      <c r="I445" s="19">
        <f t="shared" si="219"/>
        <v>32.200000000000003</v>
      </c>
    </row>
    <row r="446" spans="1:9" ht="41.45" hidden="1" customHeight="1">
      <c r="A446" s="25" t="s">
        <v>12</v>
      </c>
      <c r="B446" s="18" t="s">
        <v>298</v>
      </c>
      <c r="C446" s="18" t="s">
        <v>300</v>
      </c>
      <c r="D446" s="18" t="s">
        <v>28</v>
      </c>
      <c r="E446" s="18" t="s">
        <v>13</v>
      </c>
      <c r="F446" s="19">
        <v>32.200000000000003</v>
      </c>
      <c r="G446" s="19">
        <v>32.200000000000003</v>
      </c>
      <c r="H446" s="19">
        <v>32.200000000000003</v>
      </c>
      <c r="I446" s="19">
        <v>32.200000000000003</v>
      </c>
    </row>
    <row r="447" spans="1:9" ht="45" hidden="1" customHeight="1">
      <c r="A447" s="25" t="s">
        <v>23</v>
      </c>
      <c r="B447" s="18" t="s">
        <v>298</v>
      </c>
      <c r="C447" s="18" t="s">
        <v>24</v>
      </c>
      <c r="D447" s="18"/>
      <c r="E447" s="18"/>
      <c r="F447" s="19">
        <v>2000.3</v>
      </c>
      <c r="G447" s="19">
        <f>G448</f>
        <v>2000.3</v>
      </c>
      <c r="H447" s="19">
        <f t="shared" ref="H447:I448" si="220">H448</f>
        <v>2000.3</v>
      </c>
      <c r="I447" s="19">
        <f t="shared" si="220"/>
        <v>2000.3</v>
      </c>
    </row>
    <row r="448" spans="1:9" ht="45" hidden="1" customHeight="1">
      <c r="A448" s="25" t="s">
        <v>19</v>
      </c>
      <c r="B448" s="18" t="s">
        <v>298</v>
      </c>
      <c r="C448" s="18" t="s">
        <v>24</v>
      </c>
      <c r="D448" s="18" t="s">
        <v>20</v>
      </c>
      <c r="E448" s="18"/>
      <c r="F448" s="19">
        <v>2000.3</v>
      </c>
      <c r="G448" s="19">
        <f>G449</f>
        <v>2000.3</v>
      </c>
      <c r="H448" s="19">
        <f t="shared" si="220"/>
        <v>2000.3</v>
      </c>
      <c r="I448" s="19">
        <f t="shared" si="220"/>
        <v>2000.3</v>
      </c>
    </row>
    <row r="449" spans="1:9" ht="45" hidden="1" customHeight="1">
      <c r="A449" s="25" t="s">
        <v>14</v>
      </c>
      <c r="B449" s="18" t="s">
        <v>298</v>
      </c>
      <c r="C449" s="18" t="s">
        <v>24</v>
      </c>
      <c r="D449" s="18" t="s">
        <v>20</v>
      </c>
      <c r="E449" s="18" t="s">
        <v>15</v>
      </c>
      <c r="F449" s="19">
        <v>2000.3</v>
      </c>
      <c r="G449" s="19">
        <v>2000.3</v>
      </c>
      <c r="H449" s="19">
        <v>2000.3</v>
      </c>
      <c r="I449" s="19">
        <v>2000.3</v>
      </c>
    </row>
    <row r="450" spans="1:9" ht="45" hidden="1" customHeight="1">
      <c r="A450" s="25" t="s">
        <v>305</v>
      </c>
      <c r="B450" s="18" t="s">
        <v>298</v>
      </c>
      <c r="C450" s="18" t="s">
        <v>306</v>
      </c>
      <c r="D450" s="18"/>
      <c r="E450" s="18"/>
      <c r="F450" s="19">
        <v>4860</v>
      </c>
      <c r="G450" s="19">
        <f>G451</f>
        <v>4860</v>
      </c>
      <c r="H450" s="19">
        <f t="shared" ref="H450:I454" si="221">H451</f>
        <v>912.3</v>
      </c>
      <c r="I450" s="19">
        <f t="shared" si="221"/>
        <v>912.3</v>
      </c>
    </row>
    <row r="451" spans="1:9" ht="61.5" hidden="1" customHeight="1">
      <c r="A451" s="25" t="s">
        <v>307</v>
      </c>
      <c r="B451" s="18" t="s">
        <v>298</v>
      </c>
      <c r="C451" s="18" t="s">
        <v>308</v>
      </c>
      <c r="D451" s="18"/>
      <c r="E451" s="18"/>
      <c r="F451" s="19">
        <v>4860</v>
      </c>
      <c r="G451" s="19">
        <f>G452</f>
        <v>4860</v>
      </c>
      <c r="H451" s="19">
        <f t="shared" si="221"/>
        <v>912.3</v>
      </c>
      <c r="I451" s="19">
        <f t="shared" si="221"/>
        <v>912.3</v>
      </c>
    </row>
    <row r="452" spans="1:9" ht="75" hidden="1" customHeight="1">
      <c r="A452" s="25" t="s">
        <v>385</v>
      </c>
      <c r="B452" s="18" t="s">
        <v>298</v>
      </c>
      <c r="C452" s="18" t="s">
        <v>308</v>
      </c>
      <c r="D452" s="18" t="s">
        <v>25</v>
      </c>
      <c r="E452" s="18"/>
      <c r="F452" s="19">
        <v>4860</v>
      </c>
      <c r="G452" s="19">
        <f>G453</f>
        <v>4860</v>
      </c>
      <c r="H452" s="19">
        <f t="shared" si="221"/>
        <v>912.3</v>
      </c>
      <c r="I452" s="19">
        <f t="shared" si="221"/>
        <v>912.3</v>
      </c>
    </row>
    <row r="453" spans="1:9" ht="90" hidden="1" customHeight="1">
      <c r="A453" s="25" t="s">
        <v>301</v>
      </c>
      <c r="B453" s="18" t="s">
        <v>298</v>
      </c>
      <c r="C453" s="18" t="s">
        <v>308</v>
      </c>
      <c r="D453" s="18" t="s">
        <v>302</v>
      </c>
      <c r="E453" s="18"/>
      <c r="F453" s="19">
        <v>4860</v>
      </c>
      <c r="G453" s="19">
        <f>G454</f>
        <v>4860</v>
      </c>
      <c r="H453" s="19">
        <f t="shared" si="221"/>
        <v>912.3</v>
      </c>
      <c r="I453" s="19">
        <f t="shared" si="221"/>
        <v>912.3</v>
      </c>
    </row>
    <row r="454" spans="1:9" ht="70.900000000000006" hidden="1" customHeight="1">
      <c r="A454" s="25" t="s">
        <v>309</v>
      </c>
      <c r="B454" s="18" t="s">
        <v>298</v>
      </c>
      <c r="C454" s="18" t="s">
        <v>308</v>
      </c>
      <c r="D454" s="18" t="s">
        <v>310</v>
      </c>
      <c r="E454" s="18"/>
      <c r="F454" s="19">
        <v>4860</v>
      </c>
      <c r="G454" s="19">
        <f>G455</f>
        <v>4860</v>
      </c>
      <c r="H454" s="19">
        <f t="shared" si="221"/>
        <v>912.3</v>
      </c>
      <c r="I454" s="19">
        <f t="shared" si="221"/>
        <v>912.3</v>
      </c>
    </row>
    <row r="455" spans="1:9" ht="48" hidden="1" customHeight="1">
      <c r="A455" s="25" t="s">
        <v>311</v>
      </c>
      <c r="B455" s="18" t="s">
        <v>298</v>
      </c>
      <c r="C455" s="18" t="s">
        <v>308</v>
      </c>
      <c r="D455" s="18" t="s">
        <v>310</v>
      </c>
      <c r="E455" s="18" t="s">
        <v>312</v>
      </c>
      <c r="F455" s="19">
        <v>4860</v>
      </c>
      <c r="G455" s="19">
        <v>4860</v>
      </c>
      <c r="H455" s="19">
        <v>912.3</v>
      </c>
      <c r="I455" s="19">
        <v>912.3</v>
      </c>
    </row>
    <row r="456" spans="1:9" s="47" customFormat="1" ht="42.75" hidden="1" customHeight="1">
      <c r="A456" s="26" t="s">
        <v>313</v>
      </c>
      <c r="B456" s="20" t="s">
        <v>314</v>
      </c>
      <c r="C456" s="20"/>
      <c r="D456" s="20"/>
      <c r="E456" s="20"/>
      <c r="F456" s="21">
        <v>1658.6</v>
      </c>
      <c r="G456" s="21">
        <f>G457</f>
        <v>1658.6</v>
      </c>
      <c r="H456" s="21">
        <f t="shared" ref="H456:I457" si="222">H457</f>
        <v>1658.6</v>
      </c>
      <c r="I456" s="21">
        <f t="shared" si="222"/>
        <v>1658.6</v>
      </c>
    </row>
    <row r="457" spans="1:9" ht="45" hidden="1" customHeight="1">
      <c r="A457" s="25" t="s">
        <v>1</v>
      </c>
      <c r="B457" s="18" t="s">
        <v>314</v>
      </c>
      <c r="C457" s="18" t="s">
        <v>2</v>
      </c>
      <c r="D457" s="18"/>
      <c r="E457" s="18"/>
      <c r="F457" s="19">
        <v>1658.6</v>
      </c>
      <c r="G457" s="19">
        <f>G458</f>
        <v>1658.6</v>
      </c>
      <c r="H457" s="19">
        <f t="shared" si="222"/>
        <v>1658.6</v>
      </c>
      <c r="I457" s="19">
        <f t="shared" si="222"/>
        <v>1658.6</v>
      </c>
    </row>
    <row r="458" spans="1:9" ht="105" hidden="1" customHeight="1">
      <c r="A458" s="25" t="s">
        <v>299</v>
      </c>
      <c r="B458" s="18" t="s">
        <v>314</v>
      </c>
      <c r="C458" s="18" t="s">
        <v>300</v>
      </c>
      <c r="D458" s="18"/>
      <c r="E458" s="18"/>
      <c r="F458" s="19">
        <v>1658.6</v>
      </c>
      <c r="G458" s="19">
        <f>G459+G465</f>
        <v>1658.6</v>
      </c>
      <c r="H458" s="19">
        <f t="shared" ref="H458:I458" si="223">H459+H465</f>
        <v>1658.6</v>
      </c>
      <c r="I458" s="19">
        <f t="shared" si="223"/>
        <v>1658.6</v>
      </c>
    </row>
    <row r="459" spans="1:9" ht="75" hidden="1" customHeight="1">
      <c r="A459" s="25" t="s">
        <v>385</v>
      </c>
      <c r="B459" s="18" t="s">
        <v>314</v>
      </c>
      <c r="C459" s="18" t="s">
        <v>300</v>
      </c>
      <c r="D459" s="18" t="s">
        <v>25</v>
      </c>
      <c r="E459" s="18"/>
      <c r="F459" s="19">
        <v>23</v>
      </c>
      <c r="G459" s="19">
        <f>G460</f>
        <v>23</v>
      </c>
      <c r="H459" s="19">
        <f t="shared" ref="H459:I459" si="224">H460</f>
        <v>23</v>
      </c>
      <c r="I459" s="19">
        <f t="shared" si="224"/>
        <v>23</v>
      </c>
    </row>
    <row r="460" spans="1:9" ht="60" hidden="1" customHeight="1">
      <c r="A460" s="25" t="s">
        <v>386</v>
      </c>
      <c r="B460" s="18" t="s">
        <v>314</v>
      </c>
      <c r="C460" s="18" t="s">
        <v>300</v>
      </c>
      <c r="D460" s="18" t="s">
        <v>26</v>
      </c>
      <c r="E460" s="18"/>
      <c r="F460" s="19">
        <v>23</v>
      </c>
      <c r="G460" s="19">
        <f>G461+G463</f>
        <v>23</v>
      </c>
      <c r="H460" s="19">
        <f t="shared" ref="H460:I460" si="225">H461+H463</f>
        <v>23</v>
      </c>
      <c r="I460" s="19">
        <f t="shared" si="225"/>
        <v>23</v>
      </c>
    </row>
    <row r="461" spans="1:9" ht="105" hidden="1" customHeight="1">
      <c r="A461" s="25" t="s">
        <v>226</v>
      </c>
      <c r="B461" s="18" t="s">
        <v>314</v>
      </c>
      <c r="C461" s="18" t="s">
        <v>300</v>
      </c>
      <c r="D461" s="18" t="s">
        <v>227</v>
      </c>
      <c r="E461" s="18"/>
      <c r="F461" s="19">
        <v>20</v>
      </c>
      <c r="G461" s="19">
        <f>G462</f>
        <v>20</v>
      </c>
      <c r="H461" s="19">
        <f t="shared" ref="H461:I461" si="226">H462</f>
        <v>20</v>
      </c>
      <c r="I461" s="19">
        <f t="shared" si="226"/>
        <v>20</v>
      </c>
    </row>
    <row r="462" spans="1:9" ht="42.6" hidden="1" customHeight="1">
      <c r="A462" s="25" t="s">
        <v>12</v>
      </c>
      <c r="B462" s="18" t="s">
        <v>314</v>
      </c>
      <c r="C462" s="18" t="s">
        <v>300</v>
      </c>
      <c r="D462" s="18" t="s">
        <v>227</v>
      </c>
      <c r="E462" s="18" t="s">
        <v>13</v>
      </c>
      <c r="F462" s="19">
        <v>20</v>
      </c>
      <c r="G462" s="19">
        <v>20</v>
      </c>
      <c r="H462" s="19">
        <v>20</v>
      </c>
      <c r="I462" s="19">
        <v>20</v>
      </c>
    </row>
    <row r="463" spans="1:9" ht="114.6" hidden="1" customHeight="1">
      <c r="A463" s="25" t="s">
        <v>27</v>
      </c>
      <c r="B463" s="18" t="s">
        <v>314</v>
      </c>
      <c r="C463" s="18" t="s">
        <v>300</v>
      </c>
      <c r="D463" s="18" t="s">
        <v>28</v>
      </c>
      <c r="E463" s="18"/>
      <c r="F463" s="19">
        <v>3</v>
      </c>
      <c r="G463" s="19">
        <f>G464</f>
        <v>3</v>
      </c>
      <c r="H463" s="19">
        <f t="shared" ref="H463:I463" si="227">H464</f>
        <v>3</v>
      </c>
      <c r="I463" s="19">
        <f t="shared" si="227"/>
        <v>3</v>
      </c>
    </row>
    <row r="464" spans="1:9" ht="43.15" hidden="1" customHeight="1">
      <c r="A464" s="25" t="s">
        <v>12</v>
      </c>
      <c r="B464" s="18" t="s">
        <v>314</v>
      </c>
      <c r="C464" s="18" t="s">
        <v>300</v>
      </c>
      <c r="D464" s="18" t="s">
        <v>28</v>
      </c>
      <c r="E464" s="18" t="s">
        <v>13</v>
      </c>
      <c r="F464" s="19">
        <v>3</v>
      </c>
      <c r="G464" s="19">
        <v>3</v>
      </c>
      <c r="H464" s="19">
        <v>3</v>
      </c>
      <c r="I464" s="19">
        <v>3</v>
      </c>
    </row>
    <row r="465" spans="1:9" ht="45" hidden="1" customHeight="1">
      <c r="A465" s="25" t="s">
        <v>19</v>
      </c>
      <c r="B465" s="18" t="s">
        <v>314</v>
      </c>
      <c r="C465" s="18" t="s">
        <v>300</v>
      </c>
      <c r="D465" s="18" t="s">
        <v>20</v>
      </c>
      <c r="E465" s="18"/>
      <c r="F465" s="19">
        <v>1635.6</v>
      </c>
      <c r="G465" s="19">
        <f>G466+G467</f>
        <v>1635.6</v>
      </c>
      <c r="H465" s="19">
        <f t="shared" ref="H465:I465" si="228">H466+H467</f>
        <v>1635.6</v>
      </c>
      <c r="I465" s="19">
        <f t="shared" si="228"/>
        <v>1635.6</v>
      </c>
    </row>
    <row r="466" spans="1:9" ht="180" hidden="1">
      <c r="A466" s="25" t="s">
        <v>8</v>
      </c>
      <c r="B466" s="18" t="s">
        <v>314</v>
      </c>
      <c r="C466" s="18" t="s">
        <v>300</v>
      </c>
      <c r="D466" s="18" t="s">
        <v>20</v>
      </c>
      <c r="E466" s="18" t="s">
        <v>9</v>
      </c>
      <c r="F466" s="19">
        <v>1573.6</v>
      </c>
      <c r="G466" s="19">
        <v>1573.6</v>
      </c>
      <c r="H466" s="19">
        <v>1573.6</v>
      </c>
      <c r="I466" s="19">
        <v>1573.6</v>
      </c>
    </row>
    <row r="467" spans="1:9" ht="75" hidden="1">
      <c r="A467" s="27" t="s">
        <v>12</v>
      </c>
      <c r="B467" s="23" t="s">
        <v>314</v>
      </c>
      <c r="C467" s="23" t="s">
        <v>300</v>
      </c>
      <c r="D467" s="23" t="s">
        <v>20</v>
      </c>
      <c r="E467" s="23" t="s">
        <v>13</v>
      </c>
      <c r="F467" s="24">
        <v>62</v>
      </c>
      <c r="G467" s="24">
        <v>62</v>
      </c>
      <c r="H467" s="24">
        <v>62</v>
      </c>
      <c r="I467" s="24">
        <v>62</v>
      </c>
    </row>
    <row r="468" spans="1:9" ht="25.15" customHeight="1">
      <c r="A468" s="54" t="s">
        <v>315</v>
      </c>
      <c r="B468" s="55"/>
      <c r="C468" s="55"/>
      <c r="D468" s="55"/>
      <c r="E468" s="56"/>
      <c r="F468" s="15">
        <f>F5+F113+F127+F220+F313+F332+F374+F435+F456</f>
        <v>2253548</v>
      </c>
      <c r="G468" s="15">
        <f>G5+G113+G127+G220+G313+G332+G374+G435+G456</f>
        <v>2224936.1850000001</v>
      </c>
      <c r="H468" s="15">
        <f>H5+H113+H127+H220+H313+H332+H374+H435+H456</f>
        <v>2165368.7850000001</v>
      </c>
      <c r="I468" s="15">
        <f>I5+I113+I127+I220+I313+I332+I374+I435+I456</f>
        <v>2134771.7850000001</v>
      </c>
    </row>
  </sheetData>
  <mergeCells count="3">
    <mergeCell ref="A468:E468"/>
    <mergeCell ref="A1:H1"/>
    <mergeCell ref="A2:I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6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2020-08-27T04:36:53Z</cp:lastPrinted>
  <dcterms:created xsi:type="dcterms:W3CDTF">2019-10-21T08:32:19Z</dcterms:created>
  <dcterms:modified xsi:type="dcterms:W3CDTF">2020-08-27T04:52:22Z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